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esktop\Tổng hợp nhật ký công việc\"/>
    </mc:Choice>
  </mc:AlternateContent>
  <xr:revisionPtr revIDLastSave="0" documentId="13_ncr:1_{9AEF1D25-5464-4EFB-B862-9064CDC8DA0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háng" sheetId="3" r:id="rId1"/>
    <sheet name="30" sheetId="85" r:id="rId2"/>
    <sheet name="29" sheetId="76" r:id="rId3"/>
    <sheet name="28" sheetId="75" r:id="rId4"/>
    <sheet name="27" sheetId="74" r:id="rId5"/>
    <sheet name="26" sheetId="73" r:id="rId6"/>
    <sheet name="25" sheetId="72" r:id="rId7"/>
    <sheet name="24" sheetId="84" r:id="rId8"/>
    <sheet name="23" sheetId="83" r:id="rId9"/>
    <sheet name="22" sheetId="71" r:id="rId10"/>
    <sheet name="21" sheetId="70" r:id="rId11"/>
    <sheet name="20" sheetId="69" r:id="rId12"/>
    <sheet name="19" sheetId="68" r:id="rId13"/>
    <sheet name="18" sheetId="67" r:id="rId14"/>
    <sheet name="17" sheetId="82" r:id="rId15"/>
    <sheet name="16" sheetId="81" r:id="rId16"/>
    <sheet name="15" sheetId="66" r:id="rId17"/>
    <sheet name="14" sheetId="65" r:id="rId18"/>
    <sheet name="13" sheetId="64" r:id="rId19"/>
    <sheet name="12" sheetId="63" r:id="rId20"/>
    <sheet name="11" sheetId="62" r:id="rId21"/>
    <sheet name="10" sheetId="80" r:id="rId22"/>
    <sheet name="09" sheetId="79" r:id="rId23"/>
    <sheet name="08" sheetId="61" r:id="rId24"/>
    <sheet name="07" sheetId="60" r:id="rId25"/>
    <sheet name="06" sheetId="59" r:id="rId26"/>
    <sheet name="05" sheetId="58" r:id="rId27"/>
    <sheet name="04" sheetId="57" r:id="rId28"/>
    <sheet name="03" sheetId="78" r:id="rId29"/>
    <sheet name="02" sheetId="77" r:id="rId30"/>
    <sheet name="01" sheetId="54" r:id="rId31"/>
  </sheets>
  <externalReferences>
    <externalReference r:id="rId32"/>
  </externalReferences>
  <definedNames>
    <definedName name="_xlnm.Print_Area" localSheetId="0">Tháng!$A$1:$K$77</definedName>
    <definedName name="_xlnm.Print_Titles" localSheetId="0">Tháng!$7:$8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54" l="1"/>
  <c r="J53" i="3" s="1"/>
  <c r="H17" i="54"/>
  <c r="G17" i="54"/>
  <c r="F17" i="54"/>
  <c r="E17" i="54"/>
  <c r="E53" i="3" s="1"/>
  <c r="D17" i="54"/>
  <c r="C17" i="54"/>
  <c r="I17" i="54" s="1"/>
  <c r="M16" i="54"/>
  <c r="J16" i="54"/>
  <c r="L16" i="54" s="1"/>
  <c r="H16" i="54"/>
  <c r="G16" i="54"/>
  <c r="F16" i="54"/>
  <c r="F47" i="3" s="1"/>
  <c r="E16" i="54"/>
  <c r="I16" i="54" s="1"/>
  <c r="D16" i="54"/>
  <c r="C16" i="54"/>
  <c r="M15" i="54"/>
  <c r="L15" i="54"/>
  <c r="K15" i="54"/>
  <c r="J15" i="54"/>
  <c r="H15" i="54"/>
  <c r="H41" i="3" s="1"/>
  <c r="G15" i="54"/>
  <c r="F15" i="54"/>
  <c r="E15" i="54"/>
  <c r="D15" i="54"/>
  <c r="D41" i="3" s="1"/>
  <c r="C15" i="54"/>
  <c r="I15" i="54" s="1"/>
  <c r="K14" i="54"/>
  <c r="J14" i="54"/>
  <c r="M14" i="54" s="1"/>
  <c r="L14" i="54" s="1"/>
  <c r="H14" i="54"/>
  <c r="G14" i="54"/>
  <c r="G35" i="3" s="1"/>
  <c r="F14" i="54"/>
  <c r="E14" i="54"/>
  <c r="D14" i="54"/>
  <c r="C14" i="54"/>
  <c r="I14" i="54" s="1"/>
  <c r="J13" i="54"/>
  <c r="M13" i="54" s="1"/>
  <c r="H13" i="54"/>
  <c r="G13" i="54"/>
  <c r="G29" i="3" s="1"/>
  <c r="F13" i="54"/>
  <c r="F29" i="3" s="1"/>
  <c r="E13" i="54"/>
  <c r="D13" i="54"/>
  <c r="C13" i="54"/>
  <c r="M12" i="54"/>
  <c r="L12" i="54"/>
  <c r="J12" i="54"/>
  <c r="K12" i="54" s="1"/>
  <c r="I12" i="54"/>
  <c r="H12" i="54"/>
  <c r="G12" i="54"/>
  <c r="F12" i="54"/>
  <c r="E12" i="54"/>
  <c r="E23" i="3" s="1"/>
  <c r="D12" i="54"/>
  <c r="D23" i="3" s="1"/>
  <c r="C12" i="54"/>
  <c r="M11" i="54"/>
  <c r="L11" i="54"/>
  <c r="J11" i="54"/>
  <c r="K11" i="54" s="1"/>
  <c r="H11" i="54"/>
  <c r="H17" i="3" s="1"/>
  <c r="G11" i="54"/>
  <c r="G17" i="3" s="1"/>
  <c r="F11" i="54"/>
  <c r="E11" i="54"/>
  <c r="D11" i="54"/>
  <c r="I11" i="54" s="1"/>
  <c r="C11" i="54"/>
  <c r="J10" i="54"/>
  <c r="H10" i="54"/>
  <c r="H18" i="54" s="1"/>
  <c r="G10" i="54"/>
  <c r="G18" i="54" s="1"/>
  <c r="F10" i="54"/>
  <c r="F18" i="54" s="1"/>
  <c r="E10" i="54"/>
  <c r="E18" i="54" s="1"/>
  <c r="D10" i="54"/>
  <c r="D18" i="54" s="1"/>
  <c r="C10" i="54"/>
  <c r="C18" i="54" s="1"/>
  <c r="H53" i="3"/>
  <c r="G53" i="3"/>
  <c r="F53" i="3"/>
  <c r="D53" i="3"/>
  <c r="C53" i="3"/>
  <c r="H47" i="3"/>
  <c r="G47" i="3"/>
  <c r="D47" i="3"/>
  <c r="C47" i="3"/>
  <c r="G41" i="3"/>
  <c r="E41" i="3"/>
  <c r="H35" i="3"/>
  <c r="F35" i="3"/>
  <c r="D35" i="3"/>
  <c r="H29" i="3"/>
  <c r="E29" i="3"/>
  <c r="D29" i="3"/>
  <c r="H23" i="3"/>
  <c r="G23" i="3"/>
  <c r="F23" i="3"/>
  <c r="F17" i="3"/>
  <c r="E17" i="3"/>
  <c r="H11" i="3"/>
  <c r="F11" i="3"/>
  <c r="F10" i="3" s="1"/>
  <c r="F41" i="3"/>
  <c r="D57" i="3"/>
  <c r="E57" i="3"/>
  <c r="F57" i="3"/>
  <c r="G57" i="3"/>
  <c r="H57" i="3"/>
  <c r="I57" i="3"/>
  <c r="J57" i="3"/>
  <c r="D56" i="3"/>
  <c r="E56" i="3"/>
  <c r="F56" i="3"/>
  <c r="G56" i="3"/>
  <c r="H56" i="3"/>
  <c r="I56" i="3"/>
  <c r="J56" i="3"/>
  <c r="D55" i="3"/>
  <c r="E55" i="3"/>
  <c r="F55" i="3"/>
  <c r="G55" i="3"/>
  <c r="H55" i="3"/>
  <c r="I55" i="3"/>
  <c r="J55" i="3"/>
  <c r="D54" i="3"/>
  <c r="E54" i="3"/>
  <c r="F54" i="3"/>
  <c r="G54" i="3"/>
  <c r="H54" i="3"/>
  <c r="I54" i="3"/>
  <c r="J54" i="3"/>
  <c r="C57" i="3"/>
  <c r="C56" i="3"/>
  <c r="C55" i="3"/>
  <c r="C54" i="3"/>
  <c r="D51" i="3"/>
  <c r="E51" i="3"/>
  <c r="F51" i="3"/>
  <c r="G51" i="3"/>
  <c r="H51" i="3"/>
  <c r="I51" i="3"/>
  <c r="J51" i="3"/>
  <c r="D50" i="3"/>
  <c r="E50" i="3"/>
  <c r="F50" i="3"/>
  <c r="G50" i="3"/>
  <c r="H50" i="3"/>
  <c r="I50" i="3"/>
  <c r="J50" i="3"/>
  <c r="D49" i="3"/>
  <c r="E49" i="3"/>
  <c r="F49" i="3"/>
  <c r="G49" i="3"/>
  <c r="H49" i="3"/>
  <c r="I49" i="3"/>
  <c r="J49" i="3"/>
  <c r="D48" i="3"/>
  <c r="E48" i="3"/>
  <c r="F48" i="3"/>
  <c r="G48" i="3"/>
  <c r="H48" i="3"/>
  <c r="I48" i="3"/>
  <c r="J48" i="3"/>
  <c r="C51" i="3"/>
  <c r="C50" i="3"/>
  <c r="C49" i="3"/>
  <c r="C48" i="3"/>
  <c r="D45" i="3"/>
  <c r="E45" i="3"/>
  <c r="F45" i="3"/>
  <c r="G45" i="3"/>
  <c r="H45" i="3"/>
  <c r="I45" i="3"/>
  <c r="J45" i="3"/>
  <c r="D44" i="3"/>
  <c r="E44" i="3"/>
  <c r="F44" i="3"/>
  <c r="G44" i="3"/>
  <c r="H44" i="3"/>
  <c r="I44" i="3"/>
  <c r="J44" i="3"/>
  <c r="D43" i="3"/>
  <c r="E43" i="3"/>
  <c r="F43" i="3"/>
  <c r="G43" i="3"/>
  <c r="H43" i="3"/>
  <c r="I43" i="3"/>
  <c r="J43" i="3"/>
  <c r="C45" i="3"/>
  <c r="C44" i="3"/>
  <c r="C43" i="3"/>
  <c r="D42" i="3"/>
  <c r="E42" i="3"/>
  <c r="F42" i="3"/>
  <c r="G42" i="3"/>
  <c r="H42" i="3"/>
  <c r="I42" i="3"/>
  <c r="J42" i="3"/>
  <c r="C42" i="3"/>
  <c r="D39" i="3"/>
  <c r="E39" i="3"/>
  <c r="F39" i="3"/>
  <c r="G39" i="3"/>
  <c r="H39" i="3"/>
  <c r="I39" i="3"/>
  <c r="J39" i="3"/>
  <c r="D38" i="3"/>
  <c r="E38" i="3"/>
  <c r="F38" i="3"/>
  <c r="G38" i="3"/>
  <c r="H38" i="3"/>
  <c r="I38" i="3"/>
  <c r="J38" i="3"/>
  <c r="D37" i="3"/>
  <c r="E37" i="3"/>
  <c r="F37" i="3"/>
  <c r="G37" i="3"/>
  <c r="H37" i="3"/>
  <c r="I37" i="3"/>
  <c r="J37" i="3"/>
  <c r="D36" i="3"/>
  <c r="E36" i="3"/>
  <c r="F36" i="3"/>
  <c r="G36" i="3"/>
  <c r="H36" i="3"/>
  <c r="I36" i="3"/>
  <c r="J36" i="3"/>
  <c r="C39" i="3"/>
  <c r="C38" i="3"/>
  <c r="C37" i="3"/>
  <c r="C36" i="3"/>
  <c r="D33" i="3"/>
  <c r="E33" i="3"/>
  <c r="F33" i="3"/>
  <c r="G33" i="3"/>
  <c r="H33" i="3"/>
  <c r="I33" i="3"/>
  <c r="J33" i="3"/>
  <c r="D32" i="3"/>
  <c r="E32" i="3"/>
  <c r="F32" i="3"/>
  <c r="G32" i="3"/>
  <c r="H32" i="3"/>
  <c r="I32" i="3"/>
  <c r="J32" i="3"/>
  <c r="D31" i="3"/>
  <c r="E31" i="3"/>
  <c r="F31" i="3"/>
  <c r="G31" i="3"/>
  <c r="H31" i="3"/>
  <c r="I31" i="3"/>
  <c r="J31" i="3"/>
  <c r="D30" i="3"/>
  <c r="E30" i="3"/>
  <c r="F30" i="3"/>
  <c r="G30" i="3"/>
  <c r="H30" i="3"/>
  <c r="I30" i="3"/>
  <c r="J30" i="3"/>
  <c r="C33" i="3"/>
  <c r="C32" i="3"/>
  <c r="C31" i="3"/>
  <c r="C30" i="3"/>
  <c r="D27" i="3"/>
  <c r="E27" i="3"/>
  <c r="F27" i="3"/>
  <c r="G27" i="3"/>
  <c r="H27" i="3"/>
  <c r="I27" i="3"/>
  <c r="J27" i="3"/>
  <c r="C27" i="3"/>
  <c r="D26" i="3"/>
  <c r="E26" i="3"/>
  <c r="F26" i="3"/>
  <c r="G26" i="3"/>
  <c r="H26" i="3"/>
  <c r="I26" i="3"/>
  <c r="J26" i="3"/>
  <c r="C26" i="3"/>
  <c r="D25" i="3"/>
  <c r="E25" i="3"/>
  <c r="F25" i="3"/>
  <c r="G25" i="3"/>
  <c r="H25" i="3"/>
  <c r="I25" i="3"/>
  <c r="J25" i="3"/>
  <c r="C25" i="3"/>
  <c r="D24" i="3"/>
  <c r="E24" i="3"/>
  <c r="F24" i="3"/>
  <c r="G24" i="3"/>
  <c r="H24" i="3"/>
  <c r="I24" i="3"/>
  <c r="J24" i="3"/>
  <c r="C24" i="3"/>
  <c r="D21" i="3"/>
  <c r="E21" i="3"/>
  <c r="F21" i="3"/>
  <c r="G21" i="3"/>
  <c r="H21" i="3"/>
  <c r="I21" i="3"/>
  <c r="J21" i="3"/>
  <c r="C21" i="3"/>
  <c r="D20" i="3"/>
  <c r="E20" i="3"/>
  <c r="F20" i="3"/>
  <c r="G20" i="3"/>
  <c r="H20" i="3"/>
  <c r="I20" i="3"/>
  <c r="J20" i="3"/>
  <c r="C20" i="3"/>
  <c r="D19" i="3"/>
  <c r="E19" i="3"/>
  <c r="F19" i="3"/>
  <c r="G19" i="3"/>
  <c r="H19" i="3"/>
  <c r="I19" i="3"/>
  <c r="J19" i="3"/>
  <c r="C19" i="3"/>
  <c r="D18" i="3"/>
  <c r="E18" i="3"/>
  <c r="F18" i="3"/>
  <c r="G18" i="3"/>
  <c r="H18" i="3"/>
  <c r="I18" i="3"/>
  <c r="J18" i="3"/>
  <c r="C18" i="3"/>
  <c r="D15" i="3"/>
  <c r="E15" i="3"/>
  <c r="F15" i="3"/>
  <c r="G15" i="3"/>
  <c r="H15" i="3"/>
  <c r="I15" i="3"/>
  <c r="J15" i="3"/>
  <c r="C15" i="3"/>
  <c r="D14" i="3"/>
  <c r="E14" i="3"/>
  <c r="F14" i="3"/>
  <c r="G14" i="3"/>
  <c r="H14" i="3"/>
  <c r="I14" i="3"/>
  <c r="J14" i="3"/>
  <c r="C14" i="3"/>
  <c r="D13" i="3"/>
  <c r="E13" i="3"/>
  <c r="F13" i="3"/>
  <c r="G13" i="3"/>
  <c r="H13" i="3"/>
  <c r="I13" i="3"/>
  <c r="J13" i="3"/>
  <c r="C13" i="3"/>
  <c r="D12" i="3"/>
  <c r="E12" i="3"/>
  <c r="F12" i="3"/>
  <c r="G12" i="3"/>
  <c r="H12" i="3"/>
  <c r="I12" i="3"/>
  <c r="J12" i="3"/>
  <c r="C12" i="3"/>
  <c r="C11" i="3"/>
  <c r="E47" i="3" l="1"/>
  <c r="K17" i="54"/>
  <c r="D17" i="3"/>
  <c r="I10" i="54"/>
  <c r="I13" i="54"/>
  <c r="I29" i="3" s="1"/>
  <c r="M17" i="54"/>
  <c r="L17" i="54" s="1"/>
  <c r="J18" i="54"/>
  <c r="K13" i="54"/>
  <c r="M10" i="54"/>
  <c r="L10" i="54" s="1"/>
  <c r="L13" i="54"/>
  <c r="K16" i="54"/>
  <c r="K10" i="54"/>
  <c r="J11" i="3"/>
  <c r="J17" i="3"/>
  <c r="I17" i="3"/>
  <c r="I53" i="3"/>
  <c r="E11" i="3"/>
  <c r="I47" i="3"/>
  <c r="C35" i="3"/>
  <c r="I11" i="3"/>
  <c r="G11" i="3"/>
  <c r="C17" i="3"/>
  <c r="C29" i="3"/>
  <c r="E35" i="3"/>
  <c r="D11" i="3"/>
  <c r="C23" i="3"/>
  <c r="C41" i="3"/>
  <c r="F46" i="3"/>
  <c r="F52" i="3"/>
  <c r="J23" i="3"/>
  <c r="J29" i="3"/>
  <c r="J35" i="3"/>
  <c r="J41" i="3"/>
  <c r="F34" i="3"/>
  <c r="F22" i="3"/>
  <c r="J47" i="3"/>
  <c r="F28" i="3"/>
  <c r="F40" i="3"/>
  <c r="I35" i="3"/>
  <c r="F16" i="3"/>
  <c r="I41" i="3"/>
  <c r="I23" i="3"/>
  <c r="I18" i="54" l="1"/>
  <c r="A20" i="54"/>
  <c r="M18" i="54"/>
  <c r="L18" i="54" s="1"/>
  <c r="A19" i="54" s="1"/>
  <c r="F58" i="3"/>
  <c r="J46" i="3"/>
  <c r="J34" i="3"/>
  <c r="J22" i="3"/>
  <c r="J52" i="3"/>
  <c r="J28" i="3"/>
  <c r="J40" i="3"/>
  <c r="J16" i="3" l="1"/>
  <c r="J10" i="3"/>
  <c r="J58" i="3" l="1"/>
  <c r="A6" i="3" s="1"/>
  <c r="H28" i="3" l="1"/>
  <c r="H52" i="3"/>
  <c r="E16" i="3"/>
  <c r="G16" i="3"/>
  <c r="G28" i="3"/>
  <c r="G40" i="3"/>
  <c r="D16" i="3"/>
  <c r="H10" i="3"/>
  <c r="D28" i="3"/>
  <c r="D52" i="3"/>
  <c r="G10" i="3"/>
  <c r="E28" i="3"/>
  <c r="E40" i="3"/>
  <c r="D40" i="3"/>
  <c r="H46" i="3"/>
  <c r="H34" i="3"/>
  <c r="E10" i="3"/>
  <c r="G22" i="3"/>
  <c r="G34" i="3"/>
  <c r="G46" i="3"/>
  <c r="D10" i="3"/>
  <c r="E22" i="3"/>
  <c r="E34" i="3"/>
  <c r="E46" i="3"/>
  <c r="H22" i="3"/>
  <c r="H16" i="3"/>
  <c r="D22" i="3"/>
  <c r="D34" i="3"/>
  <c r="D46" i="3"/>
  <c r="H40" i="3"/>
  <c r="G52" i="3"/>
  <c r="E52" i="3"/>
  <c r="C28" i="3"/>
  <c r="C46" i="3"/>
  <c r="C16" i="3"/>
  <c r="C40" i="3"/>
  <c r="C10" i="3"/>
  <c r="C22" i="3"/>
  <c r="C34" i="3"/>
  <c r="C52" i="3"/>
  <c r="I10" i="3" l="1"/>
  <c r="I28" i="3"/>
  <c r="I40" i="3"/>
  <c r="I22" i="3"/>
  <c r="I46" i="3"/>
  <c r="I52" i="3"/>
  <c r="I34" i="3"/>
  <c r="I16" i="3"/>
  <c r="G58" i="3"/>
  <c r="E58" i="3" l="1"/>
  <c r="D58" i="3" l="1"/>
  <c r="H58" i="3"/>
  <c r="C58" i="3" l="1"/>
  <c r="I58" i="3" l="1"/>
</calcChain>
</file>

<file path=xl/sharedStrings.xml><?xml version="1.0" encoding="utf-8"?>
<sst xmlns="http://schemas.openxmlformats.org/spreadsheetml/2006/main" count="116" uniqueCount="50">
  <si>
    <t>Ghi chú</t>
  </si>
  <si>
    <t>(1)</t>
  </si>
  <si>
    <t>(2)</t>
  </si>
  <si>
    <t>(3)</t>
  </si>
  <si>
    <t>(4)</t>
  </si>
  <si>
    <t>(5)</t>
  </si>
  <si>
    <t>(6)</t>
  </si>
  <si>
    <t>(7)</t>
  </si>
  <si>
    <t>(8)</t>
  </si>
  <si>
    <t>Cấp độ 2</t>
  </si>
  <si>
    <t>Cấp độ 3</t>
  </si>
  <si>
    <t>TỔNG</t>
  </si>
  <si>
    <t>Cấp độ 1</t>
  </si>
  <si>
    <t>Họ và tên</t>
  </si>
  <si>
    <t>Stt</t>
  </si>
  <si>
    <t>Khác</t>
  </si>
  <si>
    <t>(9)</t>
  </si>
  <si>
    <t xml:space="preserve">NGƯỜI LẬP BẢNG
(Ký và ghi rõ họ tên)
</t>
  </si>
  <si>
    <t>TRƯỞNG PHÒNG
(Ký và ghi rõ họ tên)</t>
  </si>
  <si>
    <t xml:space="preserve">PHÊ DUYỆT CỦA LÃNH ĐẠO PHỤ TRÁCH </t>
  </si>
  <si>
    <t>(10)</t>
  </si>
  <si>
    <t>Lê Thị Mai</t>
  </si>
  <si>
    <t>Nguyễn Văn Tùng</t>
  </si>
  <si>
    <t>Tổng thời gian</t>
  </si>
  <si>
    <t>BẢNG TỔNG HỢP NHẬT KÝ CÔNG VIỆC PHÒNG TỔNG HỢP THÁNG 4/2024</t>
  </si>
  <si>
    <t xml:space="preserve">Từ ngày 01/4 - 30/4/2024
</t>
  </si>
  <si>
    <t>Tuần 2 (từ ngày 08-14)</t>
  </si>
  <si>
    <t>Tuần 3 (từ ngày 15-21)</t>
  </si>
  <si>
    <t>Tuần 4 (từ ngày 22-28)</t>
  </si>
  <si>
    <t>Tuần 5 (từ ngày 29-30)</t>
  </si>
  <si>
    <t>Tuần 1 (từ ngày 01-07)</t>
  </si>
  <si>
    <t>Cấp độ 4</t>
  </si>
  <si>
    <t>Lãnh đạo, quản lý</t>
  </si>
  <si>
    <t>Kết quả đạt được</t>
  </si>
  <si>
    <t>(11)</t>
  </si>
  <si>
    <t>Cá nhân 1</t>
  </si>
  <si>
    <t>Cá nhân 2</t>
  </si>
  <si>
    <t>Cá nhân 3</t>
  </si>
  <si>
    <t>Cá nhân 4</t>
  </si>
  <si>
    <t>Cá nhân 5</t>
  </si>
  <si>
    <t>Cá nhân 6</t>
  </si>
  <si>
    <t>Cá nhân 7</t>
  </si>
  <si>
    <t>Cá nhân 8</t>
  </si>
  <si>
    <t>BẢNG TỔNG HỢP NHẬT KÝ CÔNG VIỆC CỦA...............................</t>
  </si>
  <si>
    <t xml:space="preserve">THỨ ...., NGÀY .../.../2024 
</t>
  </si>
  <si>
    <t>Tổng thời gian                                              (giờ)</t>
  </si>
  <si>
    <t>Điểm trung bình</t>
  </si>
  <si>
    <t>(12)</t>
  </si>
  <si>
    <r>
      <rPr>
        <b/>
        <sz val="11"/>
        <color rgb="FF000000"/>
        <rFont val="Times New Roman"/>
      </rPr>
      <t xml:space="preserve">NGƯỜI LẬP BẢNG
</t>
    </r>
    <r>
      <rPr>
        <i/>
        <sz val="11"/>
        <color rgb="FF000000"/>
        <rFont val="Times New Roman"/>
      </rPr>
      <t>(Ký và ghi rõ họ tên)</t>
    </r>
  </si>
  <si>
    <r>
      <rPr>
        <b/>
        <sz val="11"/>
        <color rgb="FF000000"/>
        <rFont val="Times New Roman"/>
      </rPr>
      <t xml:space="preserve">NGƯỜI TRỰC TIẾP QUẢN LÝ
</t>
    </r>
    <r>
      <rPr>
        <i/>
        <sz val="11"/>
        <color rgb="FF000000"/>
        <rFont val="Times New Roman"/>
      </rPr>
      <t>(Ký và ghi rõ họ tên)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</si>
</sst>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Calibri"/>
      <family val="2"/>
      <scheme val="minor"/>
    </font>
    <font>
      <i/>
      <sz val="13"/>
      <name val="Times New Roman"/>
      <family val="1"/>
      <charset val="163"/>
    </font>
    <font>
      <sz val="12"/>
      <name val="Times New Roman"/>
      <family val="1"/>
      <charset val="163"/>
    </font>
    <font>
      <sz val="13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sz val="14"/>
      <name val="Calibri"/>
      <family val="2"/>
      <scheme val="minor"/>
    </font>
    <font>
      <i/>
      <sz val="14"/>
      <name val="Times New Roman"/>
      <family val="1"/>
      <charset val="163"/>
    </font>
    <font>
      <sz val="14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sz val="11"/>
      <name val="Calibri"/>
      <family val="2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3"/>
      <color rgb="FF000000"/>
      <name val="Times New Roman"/>
    </font>
    <font>
      <sz val="11"/>
      <name val="Calibri"/>
    </font>
    <font>
      <i/>
      <sz val="13"/>
      <color rgb="FF000000"/>
      <name val="Times New Roman"/>
    </font>
    <font>
      <sz val="13"/>
      <color rgb="FF000000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i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6" xfId="0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3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10" fillId="0" borderId="7" xfId="0" applyFont="1" applyBorder="1"/>
    <xf numFmtId="0" fontId="2" fillId="0" borderId="0" xfId="0" applyFont="1"/>
    <xf numFmtId="0" fontId="13" fillId="0" borderId="3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5" fillId="0" borderId="0" xfId="0" applyFont="1"/>
    <xf numFmtId="0" fontId="16" fillId="0" borderId="8" xfId="0" applyFont="1" applyBorder="1"/>
    <xf numFmtId="0" fontId="15" fillId="0" borderId="0" xfId="0" applyFont="1" applyAlignment="1">
      <alignment horizontal="center" vertical="center"/>
    </xf>
    <xf numFmtId="0" fontId="19" fillId="0" borderId="10" xfId="0" quotePrefix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/>
    <xf numFmtId="2" fontId="21" fillId="2" borderId="11" xfId="0" applyNumberFormat="1" applyFont="1" applyFill="1" applyBorder="1"/>
    <xf numFmtId="2" fontId="21" fillId="3" borderId="11" xfId="0" applyNumberFormat="1" applyFont="1" applyFill="1" applyBorder="1"/>
    <xf numFmtId="2" fontId="21" fillId="0" borderId="11" xfId="0" applyNumberFormat="1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2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/>
    <xf numFmtId="2" fontId="23" fillId="2" borderId="11" xfId="0" applyNumberFormat="1" applyFont="1" applyFill="1" applyBorder="1"/>
    <xf numFmtId="2" fontId="23" fillId="3" borderId="11" xfId="0" applyNumberFormat="1" applyFont="1" applyFill="1" applyBorder="1"/>
    <xf numFmtId="2" fontId="23" fillId="0" borderId="11" xfId="0" applyNumberFormat="1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2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2" fontId="17" fillId="0" borderId="13" xfId="0" applyNumberFormat="1" applyFont="1" applyBorder="1" applyAlignment="1">
      <alignment horizontal="right" vertical="center" wrapText="1"/>
    </xf>
    <xf numFmtId="2" fontId="25" fillId="0" borderId="13" xfId="0" applyNumberFormat="1" applyFont="1" applyBorder="1" applyAlignment="1">
      <alignment horizontal="right" vertical="center" wrapText="1"/>
    </xf>
    <xf numFmtId="0" fontId="25" fillId="0" borderId="13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27" fillId="0" borderId="0" xfId="0" applyFont="1"/>
    <xf numFmtId="2" fontId="14" fillId="0" borderId="1" xfId="0" applyNumberFormat="1" applyFont="1" applyBorder="1" applyAlignment="1">
      <alignment vertical="center" wrapText="1"/>
    </xf>
    <xf numFmtId="2" fontId="14" fillId="0" borderId="1" xfId="0" quotePrefix="1" applyNumberFormat="1" applyFont="1" applyBorder="1" applyAlignment="1">
      <alignment vertical="center" wrapText="1"/>
    </xf>
    <xf numFmtId="2" fontId="11" fillId="0" borderId="2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/>
    <xf numFmtId="0" fontId="16" fillId="0" borderId="0" xfId="0" applyFont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10" xfId="0" applyFont="1" applyBorder="1"/>
    <xf numFmtId="0" fontId="27" fillId="0" borderId="0" xfId="0" applyFont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27" fillId="0" borderId="0" xfId="0" applyFont="1" applyAlignment="1">
      <alignment horizontal="center" vertical="top" wrapText="1"/>
    </xf>
    <xf numFmtId="0" fontId="17" fillId="0" borderId="12" xfId="0" applyFont="1" applyBorder="1" applyAlignment="1">
      <alignment horizontal="center" vertical="center" wrapText="1"/>
    </xf>
    <xf numFmtId="0" fontId="18" fillId="0" borderId="13" xfId="0" applyFont="1" applyBorder="1"/>
    <xf numFmtId="0" fontId="16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9" fillId="0" borderId="8" xfId="0" applyFont="1" applyBorder="1"/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0" borderId="10" xfId="0" applyFont="1" applyBorder="1"/>
    <xf numFmtId="0" fontId="32" fillId="0" borderId="10" xfId="0" quotePrefix="1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1" xfId="0" applyFont="1" applyBorder="1"/>
    <xf numFmtId="2" fontId="34" fillId="2" borderId="11" xfId="0" applyNumberFormat="1" applyFont="1" applyFill="1" applyBorder="1"/>
    <xf numFmtId="2" fontId="34" fillId="3" borderId="11" xfId="0" applyNumberFormat="1" applyFont="1" applyFill="1" applyBorder="1"/>
    <xf numFmtId="2" fontId="34" fillId="0" borderId="11" xfId="0" applyNumberFormat="1" applyFont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2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12" xfId="0" applyFont="1" applyBorder="1" applyAlignment="1">
      <alignment horizontal="center" vertical="center" wrapText="1"/>
    </xf>
    <xf numFmtId="0" fontId="31" fillId="0" borderId="13" xfId="0" applyFont="1" applyBorder="1"/>
    <xf numFmtId="2" fontId="30" fillId="0" borderId="13" xfId="0" applyNumberFormat="1" applyFont="1" applyBorder="1" applyAlignment="1">
      <alignment horizontal="right" vertical="center" wrapText="1"/>
    </xf>
    <xf numFmtId="2" fontId="35" fillId="0" borderId="13" xfId="0" applyNumberFormat="1" applyFont="1" applyBorder="1" applyAlignment="1">
      <alignment horizontal="right" vertical="center" wrapText="1"/>
    </xf>
    <xf numFmtId="0" fontId="35" fillId="0" borderId="13" xfId="0" applyFont="1" applyBorder="1" applyAlignment="1">
      <alignment horizontal="right" vertical="center" wrapText="1"/>
    </xf>
    <xf numFmtId="0" fontId="35" fillId="0" borderId="11" xfId="0" applyFont="1" applyBorder="1" applyAlignment="1">
      <alignment vertical="center"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BAFE88-8F56-470F-BFEE-19D1279DA361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529CDA-4A37-47B1-A40E-2268BB0C1B5D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96E11F-21B9-4B69-BEFF-5F17E94539C3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76550" cy="552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EACB6FB-98A6-4933-86CA-355E4B068486}"/>
            </a:ext>
          </a:extLst>
        </xdr:cNvPr>
        <xdr:cNvSpPr txBox="1"/>
      </xdr:nvSpPr>
      <xdr:spPr>
        <a:xfrm>
          <a:off x="0" y="0"/>
          <a:ext cx="2876550" cy="552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sz="14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baseline="30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FAEB08-7A89-4530-835D-FFA6BDB29BF1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B999C2-FB5B-4FC3-A8DF-5DEA855435D0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DF95974-8F24-4764-B1AE-20741395192E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5B20A3-F52A-4182-B133-7A71B5EA3FE4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76550" cy="5524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73F8082-209B-47A5-8623-CB7B9ECDFFA1}"/>
            </a:ext>
          </a:extLst>
        </xdr:cNvPr>
        <xdr:cNvSpPr txBox="1"/>
      </xdr:nvSpPr>
      <xdr:spPr>
        <a:xfrm>
          <a:off x="0" y="0"/>
          <a:ext cx="2876550" cy="552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sz="14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baseline="30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876550" cy="552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58177829-3B5A-447F-AEC0-57A51E6E1729}"/>
            </a:ext>
          </a:extLst>
        </xdr:cNvPr>
        <xdr:cNvSpPr txBox="1"/>
      </xdr:nvSpPr>
      <xdr:spPr>
        <a:xfrm>
          <a:off x="0" y="0"/>
          <a:ext cx="2876550" cy="552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sz="14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baseline="30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867025" cy="54292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D9A0E0DA-8B22-4D9C-A380-BFB2C7C74E34}"/>
            </a:ext>
          </a:extLst>
        </xdr:cNvPr>
        <xdr:cNvSpPr txBox="1"/>
      </xdr:nvSpPr>
      <xdr:spPr>
        <a:xfrm>
          <a:off x="0" y="0"/>
          <a:ext cx="2867025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sz="14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baseline="30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876550" cy="5524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3DEEF7FD-D108-492A-9EAD-443802ACEAA5}"/>
            </a:ext>
          </a:extLst>
        </xdr:cNvPr>
        <xdr:cNvSpPr txBox="1"/>
      </xdr:nvSpPr>
      <xdr:spPr>
        <a:xfrm>
          <a:off x="0" y="0"/>
          <a:ext cx="2876550" cy="552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sz="14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baseline="30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76550" cy="5524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0F5E291-0370-4963-93EF-6EDFB109A258}"/>
            </a:ext>
          </a:extLst>
        </xdr:cNvPr>
        <xdr:cNvSpPr txBox="1"/>
      </xdr:nvSpPr>
      <xdr:spPr>
        <a:xfrm>
          <a:off x="0" y="0"/>
          <a:ext cx="2876550" cy="552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sz="14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baseline="30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876550" cy="552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4855C7B2-8838-464C-962B-7A307C18D858}"/>
            </a:ext>
          </a:extLst>
        </xdr:cNvPr>
        <xdr:cNvSpPr txBox="1"/>
      </xdr:nvSpPr>
      <xdr:spPr>
        <a:xfrm>
          <a:off x="0" y="0"/>
          <a:ext cx="2876550" cy="552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sz="14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baseline="30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76550" cy="552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E361E720-0317-4744-9A84-C31958EE8591}"/>
            </a:ext>
          </a:extLst>
        </xdr:cNvPr>
        <xdr:cNvSpPr txBox="1"/>
      </xdr:nvSpPr>
      <xdr:spPr>
        <a:xfrm>
          <a:off x="0" y="0"/>
          <a:ext cx="2876550" cy="552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sz="14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baseline="30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876550" cy="5524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F553704E-0066-42AA-8499-94224B5AADA2}"/>
            </a:ext>
          </a:extLst>
        </xdr:cNvPr>
        <xdr:cNvSpPr txBox="1"/>
      </xdr:nvSpPr>
      <xdr:spPr>
        <a:xfrm>
          <a:off x="0" y="0"/>
          <a:ext cx="2876550" cy="552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sz="14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baseline="30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B1C459-E594-4AE7-A5F4-988D536E7F97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578A79-B7FD-4268-A63D-F963BDCC57E6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775401-4760-4A32-9FEC-E8FACC4E5442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232F1F-89F8-4F13-84A7-4B62061DAB8D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76550" cy="552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34F4EEB6-B2BC-4237-AA88-5383B972DF5A}"/>
            </a:ext>
          </a:extLst>
        </xdr:cNvPr>
        <xdr:cNvSpPr txBox="1"/>
      </xdr:nvSpPr>
      <xdr:spPr>
        <a:xfrm>
          <a:off x="0" y="0"/>
          <a:ext cx="2876550" cy="552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sz="14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baseline="30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876550" cy="5524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42D9C85D-870C-4445-80BA-8CE6FFA2E483}"/>
            </a:ext>
          </a:extLst>
        </xdr:cNvPr>
        <xdr:cNvSpPr txBox="1"/>
      </xdr:nvSpPr>
      <xdr:spPr>
        <a:xfrm>
          <a:off x="0" y="0"/>
          <a:ext cx="2876550" cy="552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TÊN CƠ QUAN:..............................</a:t>
          </a:r>
          <a:endParaRPr sz="14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baseline="300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1D9398-B41B-4C46-B5C2-D4B6DE09D709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wnloads\Nh&#7853;t%20k&#253;%20c&#244;ng%20vi&#7879;c%20ng&#224;y%2001-4%20(1).xlsx" TargetMode="External"/><Relationship Id="rId1" Type="http://schemas.openxmlformats.org/officeDocument/2006/relationships/externalLinkPath" Target="/Users/admin/Downloads/Nh&#7853;t%20k&#253;%20c&#244;ng%20vi&#7879;c%20ng&#224;y%2001-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ổng hợp"/>
      <sheetName val="Cá nhân 1"/>
      <sheetName val="Cá nhân 2"/>
      <sheetName val="Cá nhân 3"/>
      <sheetName val="Cá nhân 4"/>
      <sheetName val="Cá nhân 5"/>
      <sheetName val="Cá nhân 6"/>
      <sheetName val="Cá nhân 7"/>
      <sheetName val="Cá nhân 8"/>
    </sheetNames>
    <sheetDataSet>
      <sheetData sheetId="0" refreshError="1"/>
      <sheetData sheetId="1">
        <row r="4">
          <cell r="R4">
            <v>0</v>
          </cell>
          <cell r="S4">
            <v>0</v>
          </cell>
        </row>
        <row r="5">
          <cell r="R5">
            <v>255</v>
          </cell>
        </row>
        <row r="6">
          <cell r="R6">
            <v>90</v>
          </cell>
        </row>
        <row r="7">
          <cell r="R7">
            <v>0</v>
          </cell>
        </row>
        <row r="8">
          <cell r="R8">
            <v>30</v>
          </cell>
        </row>
        <row r="24">
          <cell r="M24">
            <v>6.6</v>
          </cell>
        </row>
      </sheetData>
      <sheetData sheetId="2">
        <row r="4">
          <cell r="R4">
            <v>0</v>
          </cell>
          <cell r="S4">
            <v>0</v>
          </cell>
        </row>
        <row r="5">
          <cell r="R5">
            <v>255</v>
          </cell>
        </row>
        <row r="6">
          <cell r="R6">
            <v>90</v>
          </cell>
        </row>
        <row r="7">
          <cell r="R7">
            <v>0</v>
          </cell>
        </row>
        <row r="8">
          <cell r="R8">
            <v>30</v>
          </cell>
        </row>
        <row r="24">
          <cell r="M24">
            <v>6.6</v>
          </cell>
        </row>
      </sheetData>
      <sheetData sheetId="3">
        <row r="4">
          <cell r="R4">
            <v>0</v>
          </cell>
          <cell r="S4">
            <v>0</v>
          </cell>
        </row>
        <row r="5">
          <cell r="R5">
            <v>255</v>
          </cell>
        </row>
        <row r="6">
          <cell r="R6">
            <v>90</v>
          </cell>
        </row>
        <row r="7">
          <cell r="R7">
            <v>0</v>
          </cell>
        </row>
        <row r="8">
          <cell r="R8">
            <v>30</v>
          </cell>
        </row>
        <row r="24">
          <cell r="M24">
            <v>6.6</v>
          </cell>
        </row>
      </sheetData>
      <sheetData sheetId="4">
        <row r="4">
          <cell r="R4">
            <v>0</v>
          </cell>
          <cell r="S4">
            <v>0</v>
          </cell>
        </row>
        <row r="5">
          <cell r="R5">
            <v>255</v>
          </cell>
        </row>
        <row r="6">
          <cell r="R6">
            <v>90</v>
          </cell>
        </row>
        <row r="7">
          <cell r="R7">
            <v>0</v>
          </cell>
        </row>
        <row r="8">
          <cell r="R8">
            <v>30</v>
          </cell>
        </row>
        <row r="24">
          <cell r="M24">
            <v>6.6</v>
          </cell>
        </row>
      </sheetData>
      <sheetData sheetId="5">
        <row r="4">
          <cell r="R4">
            <v>0</v>
          </cell>
          <cell r="S4">
            <v>0</v>
          </cell>
        </row>
        <row r="5">
          <cell r="R5">
            <v>255</v>
          </cell>
        </row>
        <row r="6">
          <cell r="R6">
            <v>90</v>
          </cell>
        </row>
        <row r="7">
          <cell r="R7">
            <v>0</v>
          </cell>
        </row>
        <row r="8">
          <cell r="R8">
            <v>30</v>
          </cell>
        </row>
        <row r="24">
          <cell r="M24">
            <v>6.6</v>
          </cell>
        </row>
      </sheetData>
      <sheetData sheetId="6">
        <row r="4">
          <cell r="R4">
            <v>0</v>
          </cell>
          <cell r="S4">
            <v>0</v>
          </cell>
        </row>
        <row r="5">
          <cell r="R5">
            <v>255</v>
          </cell>
        </row>
        <row r="6">
          <cell r="R6">
            <v>90</v>
          </cell>
        </row>
        <row r="7">
          <cell r="R7">
            <v>0</v>
          </cell>
        </row>
        <row r="8">
          <cell r="R8">
            <v>30</v>
          </cell>
        </row>
        <row r="24">
          <cell r="M24">
            <v>6.6</v>
          </cell>
        </row>
      </sheetData>
      <sheetData sheetId="7">
        <row r="4">
          <cell r="R4">
            <v>0</v>
          </cell>
          <cell r="S4">
            <v>0</v>
          </cell>
        </row>
        <row r="5">
          <cell r="R5">
            <v>255</v>
          </cell>
        </row>
        <row r="6">
          <cell r="R6">
            <v>90</v>
          </cell>
        </row>
        <row r="7">
          <cell r="R7">
            <v>0</v>
          </cell>
        </row>
        <row r="8">
          <cell r="R8">
            <v>30</v>
          </cell>
        </row>
        <row r="24">
          <cell r="M24">
            <v>6.6</v>
          </cell>
        </row>
      </sheetData>
      <sheetData sheetId="8">
        <row r="4">
          <cell r="R4">
            <v>0</v>
          </cell>
          <cell r="S4">
            <v>0</v>
          </cell>
        </row>
        <row r="5">
          <cell r="R5">
            <v>255</v>
          </cell>
        </row>
        <row r="6">
          <cell r="R6">
            <v>90</v>
          </cell>
        </row>
        <row r="7">
          <cell r="R7">
            <v>0</v>
          </cell>
        </row>
        <row r="8">
          <cell r="R8">
            <v>30</v>
          </cell>
        </row>
        <row r="24">
          <cell r="M24">
            <v>6.6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66"/>
  <sheetViews>
    <sheetView tabSelected="1" view="pageLayout" zoomScale="112" zoomScaleNormal="55" zoomScalePageLayoutView="112" workbookViewId="0">
      <selection activeCell="C10" sqref="C10"/>
    </sheetView>
  </sheetViews>
  <sheetFormatPr defaultColWidth="9.1796875" defaultRowHeight="15.5"/>
  <cols>
    <col min="1" max="1" width="7.1796875" style="3" customWidth="1"/>
    <col min="2" max="2" width="25.7265625" style="3" customWidth="1"/>
    <col min="3" max="3" width="7.81640625" style="3" customWidth="1"/>
    <col min="4" max="4" width="7.7265625" style="3" customWidth="1"/>
    <col min="5" max="8" width="7.81640625" style="3" customWidth="1"/>
    <col min="9" max="10" width="8.453125" style="3" customWidth="1"/>
    <col min="11" max="11" width="12" style="3" customWidth="1"/>
    <col min="12" max="16384" width="9.1796875" style="3"/>
  </cols>
  <sheetData>
    <row r="3" spans="1:11" ht="11.25" customHeight="1"/>
    <row r="4" spans="1:11" ht="18.75" customHeight="1">
      <c r="A4" s="65" t="s">
        <v>24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ht="29" customHeight="1">
      <c r="A5" s="66" t="s">
        <v>25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ht="23.25" customHeight="1">
      <c r="A6" s="73" t="str">
        <f>"- Tổng số giờ thực hiện trong tháng: "&amp;ROUND(J58,2)&amp;" "&amp;" giờ/tháng; thiếu "&amp;ROUND(1408-J58,2)&amp; " giờ so với giờ chuẩn"</f>
        <v>- Tổng số giờ thực hiện trong tháng: 52.8  giờ/tháng; thiếu 1355.2 giờ so với giờ chuẩn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1" s="6" customFormat="1" ht="53.25" customHeight="1">
      <c r="A7" s="68" t="s">
        <v>14</v>
      </c>
      <c r="B7" s="68" t="s">
        <v>13</v>
      </c>
      <c r="C7" s="68" t="s">
        <v>31</v>
      </c>
      <c r="D7" s="68" t="s">
        <v>10</v>
      </c>
      <c r="E7" s="68" t="s">
        <v>9</v>
      </c>
      <c r="F7" s="68" t="s">
        <v>12</v>
      </c>
      <c r="G7" s="68" t="s">
        <v>32</v>
      </c>
      <c r="H7" s="68" t="s">
        <v>15</v>
      </c>
      <c r="I7" s="68" t="s">
        <v>23</v>
      </c>
      <c r="J7" s="68" t="s">
        <v>33</v>
      </c>
      <c r="K7" s="71" t="s">
        <v>0</v>
      </c>
    </row>
    <row r="8" spans="1:11" s="6" customFormat="1" ht="22" customHeight="1">
      <c r="A8" s="69"/>
      <c r="B8" s="69"/>
      <c r="C8" s="69"/>
      <c r="D8" s="69"/>
      <c r="E8" s="70"/>
      <c r="F8" s="69"/>
      <c r="G8" s="69"/>
      <c r="H8" s="69"/>
      <c r="I8" s="69"/>
      <c r="J8" s="69"/>
      <c r="K8" s="72"/>
    </row>
    <row r="9" spans="1:11" s="8" customFormat="1" ht="17.25" customHeight="1">
      <c r="A9" s="19" t="s">
        <v>1</v>
      </c>
      <c r="B9" s="19" t="s">
        <v>2</v>
      </c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19" t="s">
        <v>16</v>
      </c>
      <c r="J9" s="19" t="s">
        <v>20</v>
      </c>
      <c r="K9" s="19" t="s">
        <v>34</v>
      </c>
    </row>
    <row r="10" spans="1:11" s="12" customFormat="1" ht="18.75" customHeight="1">
      <c r="A10" s="20">
        <v>1</v>
      </c>
      <c r="B10" s="21" t="s">
        <v>35</v>
      </c>
      <c r="C10" s="28">
        <f>SUM(C11:C15)</f>
        <v>0</v>
      </c>
      <c r="D10" s="28">
        <f t="shared" ref="D10:H10" si="0">SUM(D11:D15)</f>
        <v>4.25</v>
      </c>
      <c r="E10" s="28">
        <f t="shared" si="0"/>
        <v>1.5</v>
      </c>
      <c r="F10" s="28">
        <f t="shared" si="0"/>
        <v>0</v>
      </c>
      <c r="G10" s="28">
        <f t="shared" si="0"/>
        <v>0</v>
      </c>
      <c r="H10" s="28">
        <f t="shared" si="0"/>
        <v>0.5</v>
      </c>
      <c r="I10" s="28">
        <f>SUM(C10:H10)</f>
        <v>6.25</v>
      </c>
      <c r="J10" s="28">
        <f>SUM(J11:J15)</f>
        <v>6.6</v>
      </c>
      <c r="K10" s="22"/>
    </row>
    <row r="11" spans="1:11" s="12" customFormat="1" ht="18.75" customHeight="1">
      <c r="A11" s="23"/>
      <c r="B11" s="24" t="s">
        <v>30</v>
      </c>
      <c r="C11" s="60">
        <f>'01'!C10+'02'!C10+'03'!C10+'04'!C10+'05'!C10+'06'!C10+'07'!C10</f>
        <v>0</v>
      </c>
      <c r="D11" s="60">
        <f>'01'!D10+'02'!D10+'03'!D10+'04'!D10+'05'!D10+'06'!D10+'07'!D10</f>
        <v>4.25</v>
      </c>
      <c r="E11" s="60">
        <f>'01'!E10+'02'!E10+'03'!E10+'04'!E10+'05'!E10+'06'!E10+'07'!E10</f>
        <v>1.5</v>
      </c>
      <c r="F11" s="60">
        <f>'01'!F10+'02'!F10+'03'!F10+'04'!F10+'05'!F10+'06'!F10+'07'!F10</f>
        <v>0</v>
      </c>
      <c r="G11" s="60">
        <f>'01'!G10+'02'!G10+'03'!G10+'04'!G10+'05'!G10+'06'!G10+'07'!G10</f>
        <v>0</v>
      </c>
      <c r="H11" s="60">
        <f>'01'!H10+'02'!H10+'03'!H10+'04'!H10+'05'!H10+'06'!H10+'07'!H10</f>
        <v>0.5</v>
      </c>
      <c r="I11" s="60">
        <f>'01'!I10+'02'!I10+'03'!I10+'04'!I10+'05'!I10+'06'!I10+'07'!I10</f>
        <v>6.25</v>
      </c>
      <c r="J11" s="60">
        <f>'01'!J10+'02'!J10+'03'!J10+'04'!J10+'05'!J10+'06'!J10+'07'!J10</f>
        <v>6.6</v>
      </c>
      <c r="K11" s="22"/>
    </row>
    <row r="12" spans="1:11" s="12" customFormat="1" ht="18.75" customHeight="1">
      <c r="A12" s="23"/>
      <c r="B12" s="24" t="s">
        <v>26</v>
      </c>
      <c r="C12" s="60">
        <f>'08'!C10+'09'!C10+'10'!C10+'11'!C10+'12'!C10+'13'!C10+'14'!C10</f>
        <v>0</v>
      </c>
      <c r="D12" s="60">
        <f>'08'!D10+'09'!D10+'10'!D10+'11'!D10+'12'!D10+'13'!D10+'14'!D10</f>
        <v>0</v>
      </c>
      <c r="E12" s="60">
        <f>'08'!E10+'09'!E10+'10'!E10+'11'!E10+'12'!E10+'13'!E10+'14'!E10</f>
        <v>0</v>
      </c>
      <c r="F12" s="60">
        <f>'08'!F10+'09'!F10+'10'!F10+'11'!F10+'12'!F10+'13'!F10+'14'!F10</f>
        <v>0</v>
      </c>
      <c r="G12" s="60">
        <f>'08'!G10+'09'!G10+'10'!G10+'11'!G10+'12'!G10+'13'!G10+'14'!G10</f>
        <v>0</v>
      </c>
      <c r="H12" s="60">
        <f>'08'!H10+'09'!H10+'10'!H10+'11'!H10+'12'!H10+'13'!H10+'14'!H10</f>
        <v>0</v>
      </c>
      <c r="I12" s="60">
        <f>'08'!I10+'09'!I10+'10'!I10+'11'!I10+'12'!I10+'13'!I10+'14'!I10</f>
        <v>0</v>
      </c>
      <c r="J12" s="60">
        <f>'08'!J10+'09'!J10+'10'!J10+'11'!J10+'12'!J10+'13'!J10+'14'!J10</f>
        <v>0</v>
      </c>
      <c r="K12" s="22"/>
    </row>
    <row r="13" spans="1:11" s="12" customFormat="1" ht="18.75" customHeight="1">
      <c r="A13" s="23"/>
      <c r="B13" s="24" t="s">
        <v>27</v>
      </c>
      <c r="C13" s="60">
        <f>'15'!C10+'16'!C10+'17'!C10+'18'!C10+'19'!C10+'20'!C10+'21'!C10</f>
        <v>0</v>
      </c>
      <c r="D13" s="60">
        <f>'15'!D10+'16'!D10+'17'!D10+'18'!D10+'19'!D10+'20'!D10+'21'!D10</f>
        <v>0</v>
      </c>
      <c r="E13" s="60">
        <f>'15'!E10+'16'!E10+'17'!E10+'18'!E10+'19'!E10+'20'!E10+'21'!E10</f>
        <v>0</v>
      </c>
      <c r="F13" s="60">
        <f>'15'!F10+'16'!F10+'17'!F10+'18'!F10+'19'!F10+'20'!F10+'21'!F10</f>
        <v>0</v>
      </c>
      <c r="G13" s="60">
        <f>'15'!G10+'16'!G10+'17'!G10+'18'!G10+'19'!G10+'20'!G10+'21'!G10</f>
        <v>0</v>
      </c>
      <c r="H13" s="60">
        <f>'15'!H10+'16'!H10+'17'!H10+'18'!H10+'19'!H10+'20'!H10+'21'!H10</f>
        <v>0</v>
      </c>
      <c r="I13" s="60">
        <f>'15'!I10+'16'!I10+'17'!I10+'18'!I10+'19'!I10+'20'!I10+'21'!I10</f>
        <v>0</v>
      </c>
      <c r="J13" s="60">
        <f>'15'!J10+'16'!J10+'17'!J10+'18'!J10+'19'!J10+'20'!J10+'21'!J10</f>
        <v>0</v>
      </c>
      <c r="K13" s="22"/>
    </row>
    <row r="14" spans="1:11" s="12" customFormat="1" ht="18.75" customHeight="1">
      <c r="A14" s="23"/>
      <c r="B14" s="24" t="s">
        <v>28</v>
      </c>
      <c r="C14" s="61">
        <f>'22'!C10+'23'!C10+'24'!C10+'25'!C10+'26'!C10+'27'!C10+'28'!C10</f>
        <v>0</v>
      </c>
      <c r="D14" s="61">
        <f>'22'!D10+'23'!D10+'24'!D10+'25'!D10+'26'!D10+'27'!D10+'28'!D10</f>
        <v>0</v>
      </c>
      <c r="E14" s="61">
        <f>'22'!E10+'23'!E10+'24'!E10+'25'!E10+'26'!E10+'27'!E10+'28'!E10</f>
        <v>0</v>
      </c>
      <c r="F14" s="61">
        <f>'22'!F10+'23'!F10+'24'!F10+'25'!F10+'26'!F10+'27'!F10+'28'!F10</f>
        <v>0</v>
      </c>
      <c r="G14" s="61">
        <f>'22'!G10+'23'!G10+'24'!G10+'25'!G10+'26'!G10+'27'!G10+'28'!G10</f>
        <v>0</v>
      </c>
      <c r="H14" s="61">
        <f>'22'!H10+'23'!H10+'24'!H10+'25'!H10+'26'!H10+'27'!H10+'28'!H10</f>
        <v>0</v>
      </c>
      <c r="I14" s="61">
        <f>'22'!I10+'23'!I10+'24'!I10+'25'!I10+'26'!I10+'27'!I10+'28'!I10</f>
        <v>0</v>
      </c>
      <c r="J14" s="61">
        <f>'22'!J10+'23'!J10+'24'!J10+'25'!J10+'26'!J10+'27'!J10+'28'!J10</f>
        <v>0</v>
      </c>
      <c r="K14" s="22"/>
    </row>
    <row r="15" spans="1:11" s="12" customFormat="1" ht="18.75" customHeight="1">
      <c r="A15" s="23"/>
      <c r="B15" s="24" t="s">
        <v>29</v>
      </c>
      <c r="C15" s="60">
        <f>'29'!C10+'30'!C10</f>
        <v>0</v>
      </c>
      <c r="D15" s="60">
        <f>'29'!D10+'30'!D10</f>
        <v>0</v>
      </c>
      <c r="E15" s="60">
        <f>'29'!E10+'30'!E10</f>
        <v>0</v>
      </c>
      <c r="F15" s="60">
        <f>'29'!F10+'30'!F10</f>
        <v>0</v>
      </c>
      <c r="G15" s="60">
        <f>'29'!G10+'30'!G10</f>
        <v>0</v>
      </c>
      <c r="H15" s="60">
        <f>'29'!H10+'30'!H10</f>
        <v>0</v>
      </c>
      <c r="I15" s="60">
        <f>'29'!I10+'30'!I10</f>
        <v>0</v>
      </c>
      <c r="J15" s="60">
        <f>'29'!J10+'30'!J10</f>
        <v>0</v>
      </c>
      <c r="K15" s="22"/>
    </row>
    <row r="16" spans="1:11" s="12" customFormat="1" ht="18.75" customHeight="1">
      <c r="A16" s="20">
        <v>2</v>
      </c>
      <c r="B16" s="21" t="s">
        <v>36</v>
      </c>
      <c r="C16" s="28">
        <f>SUM(C17:C21)</f>
        <v>0</v>
      </c>
      <c r="D16" s="28">
        <f t="shared" ref="D16:H16" si="1">SUM(D17:D21)</f>
        <v>4.25</v>
      </c>
      <c r="E16" s="28">
        <f t="shared" si="1"/>
        <v>1.5</v>
      </c>
      <c r="F16" s="28">
        <f t="shared" si="1"/>
        <v>0</v>
      </c>
      <c r="G16" s="28">
        <f t="shared" si="1"/>
        <v>0</v>
      </c>
      <c r="H16" s="28">
        <f t="shared" si="1"/>
        <v>0.5</v>
      </c>
      <c r="I16" s="28">
        <f t="shared" ref="I16:I58" si="2">SUM(C16:H16)</f>
        <v>6.25</v>
      </c>
      <c r="J16" s="28">
        <f>SUM(J17:J21)</f>
        <v>6.6</v>
      </c>
      <c r="K16" s="26"/>
    </row>
    <row r="17" spans="1:11" s="12" customFormat="1" ht="18.75" customHeight="1">
      <c r="A17" s="23"/>
      <c r="B17" s="24" t="s">
        <v>30</v>
      </c>
      <c r="C17" s="60">
        <f>'01'!C11+'02'!C11+'03'!C11+'04'!C11+'05'!C11+'06'!C11+'07'!C11</f>
        <v>0</v>
      </c>
      <c r="D17" s="60">
        <f>'01'!D11+'02'!D11+'03'!D11+'04'!D11+'05'!D11+'06'!D11+'07'!D11</f>
        <v>4.25</v>
      </c>
      <c r="E17" s="60">
        <f>'01'!E11+'02'!E11+'03'!E11+'04'!E11+'05'!E11+'06'!E11+'07'!E11</f>
        <v>1.5</v>
      </c>
      <c r="F17" s="60">
        <f>'01'!F11+'02'!F11+'03'!F11+'04'!F11+'05'!F11+'06'!F11+'07'!F11</f>
        <v>0</v>
      </c>
      <c r="G17" s="60">
        <f>'01'!G11+'02'!G11+'03'!G11+'04'!G11+'05'!G11+'06'!G11+'07'!G11</f>
        <v>0</v>
      </c>
      <c r="H17" s="60">
        <f>'01'!H11+'02'!H11+'03'!H11+'04'!H11+'05'!H11+'06'!H11+'07'!H11</f>
        <v>0.5</v>
      </c>
      <c r="I17" s="60">
        <f>'01'!I11+'02'!I11+'03'!I11+'04'!I11+'05'!I11+'06'!I11+'07'!I11</f>
        <v>6.25</v>
      </c>
      <c r="J17" s="60">
        <f>'01'!J11+'02'!J11+'03'!J11+'04'!J11+'05'!J11+'06'!J11+'07'!J11</f>
        <v>6.6</v>
      </c>
      <c r="K17" s="22"/>
    </row>
    <row r="18" spans="1:11" s="12" customFormat="1" ht="18.75" customHeight="1">
      <c r="A18" s="23"/>
      <c r="B18" s="24" t="s">
        <v>26</v>
      </c>
      <c r="C18" s="60">
        <f>'08'!C11+'09'!C11+'10'!C11+'11'!C11+'12'!C11+'13'!C11+'14'!C11</f>
        <v>0</v>
      </c>
      <c r="D18" s="60">
        <f>'08'!D11+'09'!D11+'10'!D11+'11'!D11+'12'!D11+'13'!D11+'14'!D11</f>
        <v>0</v>
      </c>
      <c r="E18" s="60">
        <f>'08'!E11+'09'!E11+'10'!E11+'11'!E11+'12'!E11+'13'!E11+'14'!E11</f>
        <v>0</v>
      </c>
      <c r="F18" s="60">
        <f>'08'!F11+'09'!F11+'10'!F11+'11'!F11+'12'!F11+'13'!F11+'14'!F11</f>
        <v>0</v>
      </c>
      <c r="G18" s="60">
        <f>'08'!G11+'09'!G11+'10'!G11+'11'!G11+'12'!G11+'13'!G11+'14'!G11</f>
        <v>0</v>
      </c>
      <c r="H18" s="60">
        <f>'08'!H11+'09'!H11+'10'!H11+'11'!H11+'12'!H11+'13'!H11+'14'!H11</f>
        <v>0</v>
      </c>
      <c r="I18" s="60">
        <f>'08'!I11+'09'!I11+'10'!I11+'11'!I11+'12'!I11+'13'!I11+'14'!I11</f>
        <v>0</v>
      </c>
      <c r="J18" s="60">
        <f>'08'!J11+'09'!J11+'10'!J11+'11'!J11+'12'!J11+'13'!J11+'14'!J11</f>
        <v>0</v>
      </c>
      <c r="K18" s="22"/>
    </row>
    <row r="19" spans="1:11" s="12" customFormat="1" ht="18.75" customHeight="1">
      <c r="A19" s="23"/>
      <c r="B19" s="24" t="s">
        <v>27</v>
      </c>
      <c r="C19" s="60">
        <f>'15'!C11+'16'!C11+'17'!C11+'18'!C11+'19'!C11+'20'!C11+'21'!C11</f>
        <v>0</v>
      </c>
      <c r="D19" s="60">
        <f>'15'!D11+'16'!D11+'17'!D11+'18'!D11+'19'!D11+'20'!D11+'21'!D11</f>
        <v>0</v>
      </c>
      <c r="E19" s="60">
        <f>'15'!E11+'16'!E11+'17'!E11+'18'!E11+'19'!E11+'20'!E11+'21'!E11</f>
        <v>0</v>
      </c>
      <c r="F19" s="60">
        <f>'15'!F11+'16'!F11+'17'!F11+'18'!F11+'19'!F11+'20'!F11+'21'!F11</f>
        <v>0</v>
      </c>
      <c r="G19" s="60">
        <f>'15'!G11+'16'!G11+'17'!G11+'18'!G11+'19'!G11+'20'!G11+'21'!G11</f>
        <v>0</v>
      </c>
      <c r="H19" s="60">
        <f>'15'!H11+'16'!H11+'17'!H11+'18'!H11+'19'!H11+'20'!H11+'21'!H11</f>
        <v>0</v>
      </c>
      <c r="I19" s="60">
        <f>'15'!I11+'16'!I11+'17'!I11+'18'!I11+'19'!I11+'20'!I11+'21'!I11</f>
        <v>0</v>
      </c>
      <c r="J19" s="60">
        <f>'15'!J11+'16'!J11+'17'!J11+'18'!J11+'19'!J11+'20'!J11+'21'!J11</f>
        <v>0</v>
      </c>
      <c r="K19" s="22"/>
    </row>
    <row r="20" spans="1:11" s="12" customFormat="1" ht="18.75" customHeight="1">
      <c r="A20" s="23"/>
      <c r="B20" s="24" t="s">
        <v>28</v>
      </c>
      <c r="C20" s="60">
        <f>'22'!C11+'23'!C11+'24'!C11+'25'!C11+'26'!C11+'27'!C11+'28'!C11</f>
        <v>0</v>
      </c>
      <c r="D20" s="60">
        <f>'22'!D11+'23'!D11+'24'!D11+'25'!D11+'26'!D11+'27'!D11+'28'!D11</f>
        <v>0</v>
      </c>
      <c r="E20" s="60">
        <f>'22'!E11+'23'!E11+'24'!E11+'25'!E11+'26'!E11+'27'!E11+'28'!E11</f>
        <v>0</v>
      </c>
      <c r="F20" s="60">
        <f>'22'!F11+'23'!F11+'24'!F11+'25'!F11+'26'!F11+'27'!F11+'28'!F11</f>
        <v>0</v>
      </c>
      <c r="G20" s="60">
        <f>'22'!G11+'23'!G11+'24'!G11+'25'!G11+'26'!G11+'27'!G11+'28'!G11</f>
        <v>0</v>
      </c>
      <c r="H20" s="60">
        <f>'22'!H11+'23'!H11+'24'!H11+'25'!H11+'26'!H11+'27'!H11+'28'!H11</f>
        <v>0</v>
      </c>
      <c r="I20" s="60">
        <f>'22'!I11+'23'!I11+'24'!I11+'25'!I11+'26'!I11+'27'!I11+'28'!I11</f>
        <v>0</v>
      </c>
      <c r="J20" s="60">
        <f>'22'!J11+'23'!J11+'24'!J11+'25'!J11+'26'!J11+'27'!J11+'28'!J11</f>
        <v>0</v>
      </c>
      <c r="K20" s="22"/>
    </row>
    <row r="21" spans="1:11" s="12" customFormat="1" ht="18.75" customHeight="1">
      <c r="A21" s="23"/>
      <c r="B21" s="24" t="s">
        <v>29</v>
      </c>
      <c r="C21" s="60">
        <f>'29'!C11+'30'!C11</f>
        <v>0</v>
      </c>
      <c r="D21" s="60">
        <f>'29'!D11+'30'!D11</f>
        <v>0</v>
      </c>
      <c r="E21" s="60">
        <f>'29'!E11+'30'!E11</f>
        <v>0</v>
      </c>
      <c r="F21" s="60">
        <f>'29'!F11+'30'!F11</f>
        <v>0</v>
      </c>
      <c r="G21" s="60">
        <f>'29'!G11+'30'!G11</f>
        <v>0</v>
      </c>
      <c r="H21" s="60">
        <f>'29'!H11+'30'!H11</f>
        <v>0</v>
      </c>
      <c r="I21" s="60">
        <f>'29'!I11+'30'!I11</f>
        <v>0</v>
      </c>
      <c r="J21" s="60">
        <f>'29'!J11+'30'!J11</f>
        <v>0</v>
      </c>
      <c r="K21" s="22"/>
    </row>
    <row r="22" spans="1:11" s="12" customFormat="1" ht="18" customHeight="1">
      <c r="A22" s="20">
        <v>3</v>
      </c>
      <c r="B22" s="21" t="s">
        <v>37</v>
      </c>
      <c r="C22" s="28">
        <f>SUM(C23:C27)</f>
        <v>0</v>
      </c>
      <c r="D22" s="28">
        <f t="shared" ref="D22:H22" si="3">SUM(D23:D27)</f>
        <v>4.25</v>
      </c>
      <c r="E22" s="28">
        <f t="shared" si="3"/>
        <v>1.5</v>
      </c>
      <c r="F22" s="28">
        <f t="shared" si="3"/>
        <v>0</v>
      </c>
      <c r="G22" s="28">
        <f t="shared" si="3"/>
        <v>0</v>
      </c>
      <c r="H22" s="28">
        <f t="shared" si="3"/>
        <v>0.5</v>
      </c>
      <c r="I22" s="28">
        <f t="shared" si="2"/>
        <v>6.25</v>
      </c>
      <c r="J22" s="28">
        <f>SUM(J23:J27)</f>
        <v>6.6</v>
      </c>
      <c r="K22" s="22"/>
    </row>
    <row r="23" spans="1:11" s="12" customFormat="1" ht="18.75" customHeight="1">
      <c r="A23" s="23"/>
      <c r="B23" s="24" t="s">
        <v>30</v>
      </c>
      <c r="C23" s="60">
        <f>'01'!C12+'02'!C12+'03'!C12+'04'!C12+'05'!C12+'06'!C12+'07'!C12</f>
        <v>0</v>
      </c>
      <c r="D23" s="60">
        <f>'01'!D12+'02'!D12+'03'!D12+'04'!D12+'05'!D12+'06'!D12+'07'!D12</f>
        <v>4.25</v>
      </c>
      <c r="E23" s="60">
        <f>'01'!E12+'02'!E12+'03'!E12+'04'!E12+'05'!E12+'06'!E12+'07'!E12</f>
        <v>1.5</v>
      </c>
      <c r="F23" s="60">
        <f>'01'!F12+'02'!F12+'03'!F12+'04'!F12+'05'!F12+'06'!F12+'07'!F12</f>
        <v>0</v>
      </c>
      <c r="G23" s="60">
        <f>'01'!G12+'02'!G12+'03'!G12+'04'!G12+'05'!G12+'06'!G12+'07'!G12</f>
        <v>0</v>
      </c>
      <c r="H23" s="60">
        <f>'01'!H12+'02'!H12+'03'!H12+'04'!H12+'05'!H12+'06'!H12+'07'!H12</f>
        <v>0.5</v>
      </c>
      <c r="I23" s="60">
        <f>'01'!I12+'02'!I12+'03'!I12+'04'!I12+'05'!I12+'06'!I12+'07'!I12</f>
        <v>6.25</v>
      </c>
      <c r="J23" s="60">
        <f>'01'!J12+'02'!J12+'03'!J12+'04'!J12+'05'!J12+'06'!J12+'07'!J12</f>
        <v>6.6</v>
      </c>
      <c r="K23" s="22"/>
    </row>
    <row r="24" spans="1:11" s="12" customFormat="1" ht="18.75" customHeight="1">
      <c r="A24" s="23"/>
      <c r="B24" s="24" t="s">
        <v>26</v>
      </c>
      <c r="C24" s="60">
        <f>'08'!C12+'09'!C12+'10'!C12+'11'!C12+'12'!C12+'13'!C12+'14'!C12</f>
        <v>0</v>
      </c>
      <c r="D24" s="60">
        <f>'08'!D12+'09'!D12+'10'!D12+'11'!D12+'12'!D12+'13'!D12+'14'!D12</f>
        <v>0</v>
      </c>
      <c r="E24" s="60">
        <f>'08'!E12+'09'!E12+'10'!E12+'11'!E12+'12'!E12+'13'!E12+'14'!E12</f>
        <v>0</v>
      </c>
      <c r="F24" s="60">
        <f>'08'!F12+'09'!F12+'10'!F12+'11'!F12+'12'!F12+'13'!F12+'14'!F12</f>
        <v>0</v>
      </c>
      <c r="G24" s="60">
        <f>'08'!G12+'09'!G12+'10'!G12+'11'!G12+'12'!G12+'13'!G12+'14'!G12</f>
        <v>0</v>
      </c>
      <c r="H24" s="60">
        <f>'08'!H12+'09'!H12+'10'!H12+'11'!H12+'12'!H12+'13'!H12+'14'!H12</f>
        <v>0</v>
      </c>
      <c r="I24" s="60">
        <f>'08'!I12+'09'!I12+'10'!I12+'11'!I12+'12'!I12+'13'!I12+'14'!I12</f>
        <v>0</v>
      </c>
      <c r="J24" s="60">
        <f>'08'!J12+'09'!J12+'10'!J12+'11'!J12+'12'!J12+'13'!J12+'14'!J12</f>
        <v>0</v>
      </c>
      <c r="K24" s="22"/>
    </row>
    <row r="25" spans="1:11" s="12" customFormat="1" ht="18.75" customHeight="1">
      <c r="A25" s="23"/>
      <c r="B25" s="24" t="s">
        <v>27</v>
      </c>
      <c r="C25" s="60">
        <f>'15'!C12+'16'!C12+'17'!C12+'18'!C12+'19'!C12+'20'!C12+'21'!C12</f>
        <v>0</v>
      </c>
      <c r="D25" s="60">
        <f>'15'!D12+'16'!D12+'17'!D12+'18'!D12+'19'!D12+'20'!D12+'21'!D12</f>
        <v>0</v>
      </c>
      <c r="E25" s="60">
        <f>'15'!E12+'16'!E12+'17'!E12+'18'!E12+'19'!E12+'20'!E12+'21'!E12</f>
        <v>0</v>
      </c>
      <c r="F25" s="60">
        <f>'15'!F12+'16'!F12+'17'!F12+'18'!F12+'19'!F12+'20'!F12+'21'!F12</f>
        <v>0</v>
      </c>
      <c r="G25" s="60">
        <f>'15'!G12+'16'!G12+'17'!G12+'18'!G12+'19'!G12+'20'!G12+'21'!G12</f>
        <v>0</v>
      </c>
      <c r="H25" s="60">
        <f>'15'!H12+'16'!H12+'17'!H12+'18'!H12+'19'!H12+'20'!H12+'21'!H12</f>
        <v>0</v>
      </c>
      <c r="I25" s="60">
        <f>'15'!I12+'16'!I12+'17'!I12+'18'!I12+'19'!I12+'20'!I12+'21'!I12</f>
        <v>0</v>
      </c>
      <c r="J25" s="60">
        <f>'15'!J12+'16'!J12+'17'!J12+'18'!J12+'19'!J12+'20'!J12+'21'!J12</f>
        <v>0</v>
      </c>
      <c r="K25" s="22"/>
    </row>
    <row r="26" spans="1:11" s="12" customFormat="1" ht="18.75" customHeight="1">
      <c r="A26" s="23"/>
      <c r="B26" s="24" t="s">
        <v>28</v>
      </c>
      <c r="C26" s="60">
        <f>'22'!C12+'23'!C12+'24'!C12+'25'!C12+'26'!C12+'27'!C12+'28'!C12</f>
        <v>0</v>
      </c>
      <c r="D26" s="60">
        <f>'22'!D12+'23'!D12+'24'!D12+'25'!D12+'26'!D12+'27'!D12+'28'!D12</f>
        <v>0</v>
      </c>
      <c r="E26" s="60">
        <f>'22'!E12+'23'!E12+'24'!E12+'25'!E12+'26'!E12+'27'!E12+'28'!E12</f>
        <v>0</v>
      </c>
      <c r="F26" s="60">
        <f>'22'!F12+'23'!F12+'24'!F12+'25'!F12+'26'!F12+'27'!F12+'28'!F12</f>
        <v>0</v>
      </c>
      <c r="G26" s="60">
        <f>'22'!G12+'23'!G12+'24'!G12+'25'!G12+'26'!G12+'27'!G12+'28'!G12</f>
        <v>0</v>
      </c>
      <c r="H26" s="60">
        <f>'22'!H12+'23'!H12+'24'!H12+'25'!H12+'26'!H12+'27'!H12+'28'!H12</f>
        <v>0</v>
      </c>
      <c r="I26" s="60">
        <f>'22'!I12+'23'!I12+'24'!I12+'25'!I12+'26'!I12+'27'!I12+'28'!I12</f>
        <v>0</v>
      </c>
      <c r="J26" s="60">
        <f>'22'!J12+'23'!J12+'24'!J12+'25'!J12+'26'!J12+'27'!J12+'28'!J12</f>
        <v>0</v>
      </c>
      <c r="K26" s="22"/>
    </row>
    <row r="27" spans="1:11" s="12" customFormat="1" ht="18.75" customHeight="1">
      <c r="A27" s="23"/>
      <c r="B27" s="24" t="s">
        <v>29</v>
      </c>
      <c r="C27" s="60">
        <f>'29'!C12+'30'!C12</f>
        <v>0</v>
      </c>
      <c r="D27" s="60">
        <f>'29'!D12+'30'!D12</f>
        <v>0</v>
      </c>
      <c r="E27" s="60">
        <f>'29'!E12+'30'!E12</f>
        <v>0</v>
      </c>
      <c r="F27" s="60">
        <f>'29'!F12+'30'!F12</f>
        <v>0</v>
      </c>
      <c r="G27" s="60">
        <f>'29'!G12+'30'!G12</f>
        <v>0</v>
      </c>
      <c r="H27" s="60">
        <f>'29'!H12+'30'!H12</f>
        <v>0</v>
      </c>
      <c r="I27" s="60">
        <f>'29'!I12+'30'!I12</f>
        <v>0</v>
      </c>
      <c r="J27" s="60">
        <f>'29'!J12+'30'!J12</f>
        <v>0</v>
      </c>
      <c r="K27" s="22"/>
    </row>
    <row r="28" spans="1:11" s="12" customFormat="1" ht="18" customHeight="1">
      <c r="A28" s="20">
        <v>4</v>
      </c>
      <c r="B28" s="21" t="s">
        <v>38</v>
      </c>
      <c r="C28" s="28">
        <f>SUM(C29:C33)</f>
        <v>0</v>
      </c>
      <c r="D28" s="28">
        <f t="shared" ref="D28:H28" si="4">SUM(D29:D33)</f>
        <v>4.25</v>
      </c>
      <c r="E28" s="28">
        <f t="shared" si="4"/>
        <v>1.5</v>
      </c>
      <c r="F28" s="28">
        <f t="shared" si="4"/>
        <v>0</v>
      </c>
      <c r="G28" s="28">
        <f t="shared" si="4"/>
        <v>0</v>
      </c>
      <c r="H28" s="28">
        <f t="shared" si="4"/>
        <v>0.5</v>
      </c>
      <c r="I28" s="28">
        <f t="shared" si="2"/>
        <v>6.25</v>
      </c>
      <c r="J28" s="28">
        <f>SUM(J29:J33)</f>
        <v>6.6</v>
      </c>
      <c r="K28" s="22"/>
    </row>
    <row r="29" spans="1:11" s="12" customFormat="1" ht="18.75" customHeight="1">
      <c r="A29" s="23"/>
      <c r="B29" s="24" t="s">
        <v>30</v>
      </c>
      <c r="C29" s="60">
        <f>'01'!C13+'02'!C13+'03'!C13+'04'!C13+'05'!C13+'06'!C13+'07'!C13</f>
        <v>0</v>
      </c>
      <c r="D29" s="60">
        <f>'01'!D13+'02'!D13+'03'!D13+'04'!D13+'05'!D13+'06'!D13+'07'!D13</f>
        <v>4.25</v>
      </c>
      <c r="E29" s="60">
        <f>'01'!E13+'02'!E13+'03'!E13+'04'!E13+'05'!E13+'06'!E13+'07'!E13</f>
        <v>1.5</v>
      </c>
      <c r="F29" s="60">
        <f>'01'!F13+'02'!F13+'03'!F13+'04'!F13+'05'!F13+'06'!F13+'07'!F13</f>
        <v>0</v>
      </c>
      <c r="G29" s="60">
        <f>'01'!G13+'02'!G13+'03'!G13+'04'!G13+'05'!G13+'06'!G13+'07'!G13</f>
        <v>0</v>
      </c>
      <c r="H29" s="60">
        <f>'01'!H13+'02'!H13+'03'!H13+'04'!H13+'05'!H13+'06'!H13+'07'!H13</f>
        <v>0.5</v>
      </c>
      <c r="I29" s="60">
        <f>'01'!I13+'02'!I13+'03'!I13+'04'!I13+'05'!I13+'06'!I13+'07'!I13</f>
        <v>6.25</v>
      </c>
      <c r="J29" s="60">
        <f>'01'!J13+'02'!J13+'03'!J13+'04'!J13+'05'!J13+'06'!J13+'07'!J13</f>
        <v>6.6</v>
      </c>
      <c r="K29" s="22"/>
    </row>
    <row r="30" spans="1:11" s="12" customFormat="1" ht="18.75" customHeight="1">
      <c r="A30" s="23"/>
      <c r="B30" s="24" t="s">
        <v>26</v>
      </c>
      <c r="C30" s="60">
        <f>'08'!C13+'09'!C13+'10'!C13+'11'!C13+'12'!C13+'13'!C13+'14'!C13</f>
        <v>0</v>
      </c>
      <c r="D30" s="60">
        <f>'08'!D13+'09'!D13+'10'!D13+'11'!D13+'12'!D13+'13'!D13+'14'!D13</f>
        <v>0</v>
      </c>
      <c r="E30" s="60">
        <f>'08'!E13+'09'!E13+'10'!E13+'11'!E13+'12'!E13+'13'!E13+'14'!E13</f>
        <v>0</v>
      </c>
      <c r="F30" s="60">
        <f>'08'!F13+'09'!F13+'10'!F13+'11'!F13+'12'!F13+'13'!F13+'14'!F13</f>
        <v>0</v>
      </c>
      <c r="G30" s="60">
        <f>'08'!G13+'09'!G13+'10'!G13+'11'!G13+'12'!G13+'13'!G13+'14'!G13</f>
        <v>0</v>
      </c>
      <c r="H30" s="60">
        <f>'08'!H13+'09'!H13+'10'!H13+'11'!H13+'12'!H13+'13'!H13+'14'!H13</f>
        <v>0</v>
      </c>
      <c r="I30" s="60">
        <f>'08'!I13+'09'!I13+'10'!I13+'11'!I13+'12'!I13+'13'!I13+'14'!I13</f>
        <v>0</v>
      </c>
      <c r="J30" s="60">
        <f>'08'!J13+'09'!J13+'10'!J13+'11'!J13+'12'!J13+'13'!J13+'14'!J13</f>
        <v>0</v>
      </c>
      <c r="K30" s="22"/>
    </row>
    <row r="31" spans="1:11" s="12" customFormat="1" ht="18.75" customHeight="1">
      <c r="A31" s="23"/>
      <c r="B31" s="24" t="s">
        <v>27</v>
      </c>
      <c r="C31" s="60">
        <f>'15'!C13+'16'!C13+'17'!C13+'18'!C13+'19'!C13+'20'!C13+'21'!C13</f>
        <v>0</v>
      </c>
      <c r="D31" s="60">
        <f>'15'!D13+'16'!D13+'17'!D13+'18'!D13+'19'!D13+'20'!D13+'21'!D13</f>
        <v>0</v>
      </c>
      <c r="E31" s="60">
        <f>'15'!E13+'16'!E13+'17'!E13+'18'!E13+'19'!E13+'20'!E13+'21'!E13</f>
        <v>0</v>
      </c>
      <c r="F31" s="60">
        <f>'15'!F13+'16'!F13+'17'!F13+'18'!F13+'19'!F13+'20'!F13+'21'!F13</f>
        <v>0</v>
      </c>
      <c r="G31" s="60">
        <f>'15'!G13+'16'!G13+'17'!G13+'18'!G13+'19'!G13+'20'!G13+'21'!G13</f>
        <v>0</v>
      </c>
      <c r="H31" s="60">
        <f>'15'!H13+'16'!H13+'17'!H13+'18'!H13+'19'!H13+'20'!H13+'21'!H13</f>
        <v>0</v>
      </c>
      <c r="I31" s="60">
        <f>'15'!I13+'16'!I13+'17'!I13+'18'!I13+'19'!I13+'20'!I13+'21'!I13</f>
        <v>0</v>
      </c>
      <c r="J31" s="60">
        <f>'15'!J13+'16'!J13+'17'!J13+'18'!J13+'19'!J13+'20'!J13+'21'!J13</f>
        <v>0</v>
      </c>
      <c r="K31" s="22"/>
    </row>
    <row r="32" spans="1:11" s="12" customFormat="1" ht="18.75" customHeight="1">
      <c r="A32" s="23"/>
      <c r="B32" s="24" t="s">
        <v>28</v>
      </c>
      <c r="C32" s="60">
        <f>'22'!C13+'23'!C13+'24'!C13+'25'!C13+'26'!C13+'27'!C13+'28'!C13</f>
        <v>0</v>
      </c>
      <c r="D32" s="60">
        <f>'22'!D13+'23'!D13+'24'!D13+'25'!D13+'26'!D13+'27'!D13+'28'!D13</f>
        <v>0</v>
      </c>
      <c r="E32" s="60">
        <f>'22'!E13+'23'!E13+'24'!E13+'25'!E13+'26'!E13+'27'!E13+'28'!E13</f>
        <v>0</v>
      </c>
      <c r="F32" s="60">
        <f>'22'!F13+'23'!F13+'24'!F13+'25'!F13+'26'!F13+'27'!F13+'28'!F13</f>
        <v>0</v>
      </c>
      <c r="G32" s="60">
        <f>'22'!G13+'23'!G13+'24'!G13+'25'!G13+'26'!G13+'27'!G13+'28'!G13</f>
        <v>0</v>
      </c>
      <c r="H32" s="60">
        <f>'22'!H13+'23'!H13+'24'!H13+'25'!H13+'26'!H13+'27'!H13+'28'!H13</f>
        <v>0</v>
      </c>
      <c r="I32" s="60">
        <f>'22'!I13+'23'!I13+'24'!I13+'25'!I13+'26'!I13+'27'!I13+'28'!I13</f>
        <v>0</v>
      </c>
      <c r="J32" s="60">
        <f>'22'!J13+'23'!J13+'24'!J13+'25'!J13+'26'!J13+'27'!J13+'28'!J13</f>
        <v>0</v>
      </c>
      <c r="K32" s="22"/>
    </row>
    <row r="33" spans="1:11" s="12" customFormat="1" ht="18.75" customHeight="1">
      <c r="A33" s="23"/>
      <c r="B33" s="24" t="s">
        <v>29</v>
      </c>
      <c r="C33" s="60">
        <f>'29'!C13+'30'!C13</f>
        <v>0</v>
      </c>
      <c r="D33" s="60">
        <f>'29'!D13+'30'!D13</f>
        <v>0</v>
      </c>
      <c r="E33" s="60">
        <f>'29'!E13+'30'!E13</f>
        <v>0</v>
      </c>
      <c r="F33" s="60">
        <f>'29'!F13+'30'!F13</f>
        <v>0</v>
      </c>
      <c r="G33" s="60">
        <f>'29'!G13+'30'!G13</f>
        <v>0</v>
      </c>
      <c r="H33" s="60">
        <f>'29'!H13+'30'!H13</f>
        <v>0</v>
      </c>
      <c r="I33" s="60">
        <f>'29'!I13+'30'!I13</f>
        <v>0</v>
      </c>
      <c r="J33" s="60">
        <f>'29'!J13+'30'!J13</f>
        <v>0</v>
      </c>
      <c r="K33" s="22"/>
    </row>
    <row r="34" spans="1:11" s="12" customFormat="1" ht="18" customHeight="1">
      <c r="A34" s="20">
        <v>5</v>
      </c>
      <c r="B34" s="21" t="s">
        <v>39</v>
      </c>
      <c r="C34" s="28">
        <f>SUM(C35:C39)</f>
        <v>0</v>
      </c>
      <c r="D34" s="28">
        <f t="shared" ref="D34:H34" si="5">SUM(D35:D39)</f>
        <v>4.25</v>
      </c>
      <c r="E34" s="28">
        <f t="shared" si="5"/>
        <v>1.5</v>
      </c>
      <c r="F34" s="28">
        <f t="shared" si="5"/>
        <v>0</v>
      </c>
      <c r="G34" s="28">
        <f t="shared" si="5"/>
        <v>0</v>
      </c>
      <c r="H34" s="28">
        <f t="shared" si="5"/>
        <v>0.5</v>
      </c>
      <c r="I34" s="28">
        <f t="shared" si="2"/>
        <v>6.25</v>
      </c>
      <c r="J34" s="28">
        <f>SUM(J35:J39)</f>
        <v>6.6</v>
      </c>
      <c r="K34" s="22"/>
    </row>
    <row r="35" spans="1:11" s="12" customFormat="1" ht="18.75" customHeight="1">
      <c r="A35" s="23"/>
      <c r="B35" s="24" t="s">
        <v>30</v>
      </c>
      <c r="C35" s="60">
        <f>'01'!C14+'02'!C14+'03'!C14+'04'!C14+'05'!C14+'06'!C14+'07'!C14</f>
        <v>0</v>
      </c>
      <c r="D35" s="60">
        <f>'01'!D14+'02'!D14+'03'!D14+'04'!D14+'05'!D14+'06'!D14+'07'!D14</f>
        <v>4.25</v>
      </c>
      <c r="E35" s="60">
        <f>'01'!E14+'02'!E14+'03'!E14+'04'!E14+'05'!E14+'06'!E14+'07'!E14</f>
        <v>1.5</v>
      </c>
      <c r="F35" s="60">
        <f>'01'!F14+'02'!F14+'03'!F14+'04'!F14+'05'!F14+'06'!F14+'07'!F14</f>
        <v>0</v>
      </c>
      <c r="G35" s="60">
        <f>'01'!G14+'02'!G14+'03'!G14+'04'!G14+'05'!G14+'06'!G14+'07'!G14</f>
        <v>0</v>
      </c>
      <c r="H35" s="60">
        <f>'01'!H14+'02'!H14+'03'!H14+'04'!H14+'05'!H14+'06'!H14+'07'!H14</f>
        <v>0.5</v>
      </c>
      <c r="I35" s="60">
        <f>'01'!I14+'02'!I14+'03'!I14+'04'!I14+'05'!I14+'06'!I14+'07'!I14</f>
        <v>6.25</v>
      </c>
      <c r="J35" s="60">
        <f>'01'!J14+'02'!J14+'03'!J14+'04'!J14+'05'!J14+'06'!J14+'07'!J14</f>
        <v>6.6</v>
      </c>
      <c r="K35" s="22"/>
    </row>
    <row r="36" spans="1:11" s="12" customFormat="1" ht="18.75" customHeight="1">
      <c r="A36" s="23"/>
      <c r="B36" s="24" t="s">
        <v>26</v>
      </c>
      <c r="C36" s="60">
        <f>'08'!C14+'09'!C14+'10'!C14+'11'!C14+'12'!C14+'13'!C14+'14'!C14</f>
        <v>0</v>
      </c>
      <c r="D36" s="60">
        <f>'08'!D14+'09'!D14+'10'!D14+'11'!D14+'12'!D14+'13'!D14+'14'!D14</f>
        <v>0</v>
      </c>
      <c r="E36" s="60">
        <f>'08'!E14+'09'!E14+'10'!E14+'11'!E14+'12'!E14+'13'!E14+'14'!E14</f>
        <v>0</v>
      </c>
      <c r="F36" s="60">
        <f>'08'!F14+'09'!F14+'10'!F14+'11'!F14+'12'!F14+'13'!F14+'14'!F14</f>
        <v>0</v>
      </c>
      <c r="G36" s="60">
        <f>'08'!G14+'09'!G14+'10'!G14+'11'!G14+'12'!G14+'13'!G14+'14'!G14</f>
        <v>0</v>
      </c>
      <c r="H36" s="60">
        <f>'08'!H14+'09'!H14+'10'!H14+'11'!H14+'12'!H14+'13'!H14+'14'!H14</f>
        <v>0</v>
      </c>
      <c r="I36" s="60">
        <f>'08'!I14+'09'!I14+'10'!I14+'11'!I14+'12'!I14+'13'!I14+'14'!I14</f>
        <v>0</v>
      </c>
      <c r="J36" s="60">
        <f>'08'!J14+'09'!J14+'10'!J14+'11'!J14+'12'!J14+'13'!J14+'14'!J14</f>
        <v>0</v>
      </c>
      <c r="K36" s="22"/>
    </row>
    <row r="37" spans="1:11" s="12" customFormat="1" ht="18.75" customHeight="1">
      <c r="A37" s="23"/>
      <c r="B37" s="24" t="s">
        <v>27</v>
      </c>
      <c r="C37" s="60">
        <f>'15'!C14+'16'!C14+'17'!C14+'18'!C14+'19'!C14+'20'!C14+'21'!C14</f>
        <v>0</v>
      </c>
      <c r="D37" s="60">
        <f>'15'!D14+'16'!D14+'17'!D14+'18'!D14+'19'!D14+'20'!D14+'21'!D14</f>
        <v>0</v>
      </c>
      <c r="E37" s="60">
        <f>'15'!E14+'16'!E14+'17'!E14+'18'!E14+'19'!E14+'20'!E14+'21'!E14</f>
        <v>0</v>
      </c>
      <c r="F37" s="60">
        <f>'15'!F14+'16'!F14+'17'!F14+'18'!F14+'19'!F14+'20'!F14+'21'!F14</f>
        <v>0</v>
      </c>
      <c r="G37" s="60">
        <f>'15'!G14+'16'!G14+'17'!G14+'18'!G14+'19'!G14+'20'!G14+'21'!G14</f>
        <v>0</v>
      </c>
      <c r="H37" s="60">
        <f>'15'!H14+'16'!H14+'17'!H14+'18'!H14+'19'!H14+'20'!H14+'21'!H14</f>
        <v>0</v>
      </c>
      <c r="I37" s="60">
        <f>'15'!I14+'16'!I14+'17'!I14+'18'!I14+'19'!I14+'20'!I14+'21'!I14</f>
        <v>0</v>
      </c>
      <c r="J37" s="60">
        <f>'15'!J14+'16'!J14+'17'!J14+'18'!J14+'19'!J14+'20'!J14+'21'!J14</f>
        <v>0</v>
      </c>
      <c r="K37" s="22"/>
    </row>
    <row r="38" spans="1:11" s="12" customFormat="1" ht="18.75" customHeight="1">
      <c r="A38" s="23"/>
      <c r="B38" s="24" t="s">
        <v>28</v>
      </c>
      <c r="C38" s="60">
        <f>'22'!C14+'23'!C14+'24'!C14+'25'!C14+'26'!C14+'27'!C14+'28'!C14</f>
        <v>0</v>
      </c>
      <c r="D38" s="60">
        <f>'22'!D14+'23'!D14+'24'!D14+'25'!D14+'26'!D14+'27'!D14+'28'!D14</f>
        <v>0</v>
      </c>
      <c r="E38" s="60">
        <f>'22'!E14+'23'!E14+'24'!E14+'25'!E14+'26'!E14+'27'!E14+'28'!E14</f>
        <v>0</v>
      </c>
      <c r="F38" s="60">
        <f>'22'!F14+'23'!F14+'24'!F14+'25'!F14+'26'!F14+'27'!F14+'28'!F14</f>
        <v>0</v>
      </c>
      <c r="G38" s="60">
        <f>'22'!G14+'23'!G14+'24'!G14+'25'!G14+'26'!G14+'27'!G14+'28'!G14</f>
        <v>0</v>
      </c>
      <c r="H38" s="60">
        <f>'22'!H14+'23'!H14+'24'!H14+'25'!H14+'26'!H14+'27'!H14+'28'!H14</f>
        <v>0</v>
      </c>
      <c r="I38" s="60">
        <f>'22'!I14+'23'!I14+'24'!I14+'25'!I14+'26'!I14+'27'!I14+'28'!I14</f>
        <v>0</v>
      </c>
      <c r="J38" s="60">
        <f>'22'!J14+'23'!J14+'24'!J14+'25'!J14+'26'!J14+'27'!J14+'28'!J14</f>
        <v>0</v>
      </c>
      <c r="K38" s="22"/>
    </row>
    <row r="39" spans="1:11" s="12" customFormat="1" ht="18.75" customHeight="1">
      <c r="A39" s="23"/>
      <c r="B39" s="24" t="s">
        <v>29</v>
      </c>
      <c r="C39" s="60">
        <f>'29'!C14+'30'!C14</f>
        <v>0</v>
      </c>
      <c r="D39" s="60">
        <f>'29'!D14+'30'!D14</f>
        <v>0</v>
      </c>
      <c r="E39" s="60">
        <f>'29'!E14+'30'!E14</f>
        <v>0</v>
      </c>
      <c r="F39" s="60">
        <f>'29'!F14+'30'!F14</f>
        <v>0</v>
      </c>
      <c r="G39" s="60">
        <f>'29'!G14+'30'!G14</f>
        <v>0</v>
      </c>
      <c r="H39" s="60">
        <f>'29'!H14+'30'!H14</f>
        <v>0</v>
      </c>
      <c r="I39" s="60">
        <f>'29'!I14+'30'!I14</f>
        <v>0</v>
      </c>
      <c r="J39" s="60">
        <f>'29'!J14+'30'!J14</f>
        <v>0</v>
      </c>
      <c r="K39" s="22"/>
    </row>
    <row r="40" spans="1:11" s="12" customFormat="1" ht="18" customHeight="1">
      <c r="A40" s="20">
        <v>6</v>
      </c>
      <c r="B40" s="21" t="s">
        <v>40</v>
      </c>
      <c r="C40" s="28">
        <f>SUM(C41:C45)</f>
        <v>0</v>
      </c>
      <c r="D40" s="28">
        <f t="shared" ref="D40:H40" si="6">SUM(D41:D45)</f>
        <v>4.25</v>
      </c>
      <c r="E40" s="28">
        <f t="shared" si="6"/>
        <v>1.5</v>
      </c>
      <c r="F40" s="28">
        <f t="shared" si="6"/>
        <v>0</v>
      </c>
      <c r="G40" s="28">
        <f t="shared" si="6"/>
        <v>0</v>
      </c>
      <c r="H40" s="28">
        <f t="shared" si="6"/>
        <v>0.5</v>
      </c>
      <c r="I40" s="28">
        <f t="shared" si="2"/>
        <v>6.25</v>
      </c>
      <c r="J40" s="28">
        <f>SUM(J41:J45)</f>
        <v>6.6</v>
      </c>
      <c r="K40" s="22"/>
    </row>
    <row r="41" spans="1:11" s="12" customFormat="1" ht="18.75" customHeight="1">
      <c r="A41" s="23"/>
      <c r="B41" s="24" t="s">
        <v>30</v>
      </c>
      <c r="C41" s="60">
        <f>'01'!C15+'02'!C15+'03'!C15+'04'!C15+'05'!C15+'06'!C15+'07'!C15</f>
        <v>0</v>
      </c>
      <c r="D41" s="60">
        <f>'01'!D15+'02'!D15+'03'!D15+'04'!D15+'05'!D15+'06'!D15+'07'!D15</f>
        <v>4.25</v>
      </c>
      <c r="E41" s="60">
        <f>'01'!E15+'02'!E15+'03'!E15+'04'!E15+'05'!E15+'06'!E15+'07'!E15</f>
        <v>1.5</v>
      </c>
      <c r="F41" s="60">
        <f>'01'!F15+'02'!F15+'03'!F15+'04'!F15+'05'!F15+'06'!F15+'07'!F15</f>
        <v>0</v>
      </c>
      <c r="G41" s="60">
        <f>'01'!G15+'02'!G15+'03'!G15+'04'!G15+'05'!G15+'06'!G15+'07'!G15</f>
        <v>0</v>
      </c>
      <c r="H41" s="60">
        <f>'01'!H15+'02'!H15+'03'!H15+'04'!H15+'05'!H15+'06'!H15+'07'!H15</f>
        <v>0.5</v>
      </c>
      <c r="I41" s="60">
        <f>'01'!I15+'02'!I15+'03'!I15+'04'!I15+'05'!I15+'06'!I15+'07'!I15</f>
        <v>6.25</v>
      </c>
      <c r="J41" s="60">
        <f>'01'!J15+'02'!J15+'03'!J15+'04'!J15+'05'!J15+'06'!J15+'07'!J15</f>
        <v>6.6</v>
      </c>
      <c r="K41" s="22"/>
    </row>
    <row r="42" spans="1:11" s="12" customFormat="1" ht="18.75" customHeight="1">
      <c r="A42" s="23"/>
      <c r="B42" s="24" t="s">
        <v>26</v>
      </c>
      <c r="C42" s="60">
        <f>'08'!C15+'09'!C15+'10'!C15+'11'!C15+'12'!C15+'13'!C15+'14'!C15</f>
        <v>0</v>
      </c>
      <c r="D42" s="60">
        <f>'08'!D15+'09'!D15+'10'!D15+'11'!D15+'12'!D15+'13'!D15+'14'!D15</f>
        <v>0</v>
      </c>
      <c r="E42" s="60">
        <f>'08'!E15+'09'!E15+'10'!E15+'11'!E15+'12'!E15+'13'!E15+'14'!E15</f>
        <v>0</v>
      </c>
      <c r="F42" s="60">
        <f>'08'!F15+'09'!F15+'10'!F15+'11'!F15+'12'!F15+'13'!F15+'14'!F15</f>
        <v>0</v>
      </c>
      <c r="G42" s="60">
        <f>'08'!G15+'09'!G15+'10'!G15+'11'!G15+'12'!G15+'13'!G15+'14'!G15</f>
        <v>0</v>
      </c>
      <c r="H42" s="60">
        <f>'08'!H15+'09'!H15+'10'!H15+'11'!H15+'12'!H15+'13'!H15+'14'!H15</f>
        <v>0</v>
      </c>
      <c r="I42" s="60">
        <f>'08'!I15+'09'!I15+'10'!I15+'11'!I15+'12'!I15+'13'!I15+'14'!I15</f>
        <v>0</v>
      </c>
      <c r="J42" s="60">
        <f>'08'!J15+'09'!J15+'10'!J15+'11'!J15+'12'!J15+'13'!J15+'14'!J15</f>
        <v>0</v>
      </c>
      <c r="K42" s="22"/>
    </row>
    <row r="43" spans="1:11" s="12" customFormat="1" ht="18.75" customHeight="1">
      <c r="A43" s="23"/>
      <c r="B43" s="24" t="s">
        <v>27</v>
      </c>
      <c r="C43" s="60">
        <f>'15'!C15+'16'!C15+'17'!C15+'18'!C15+'19'!C15+'20'!C15+'21'!C15</f>
        <v>0</v>
      </c>
      <c r="D43" s="60">
        <f>'15'!D15+'16'!D15+'17'!D15+'18'!D15+'19'!D15+'20'!D15+'21'!D15</f>
        <v>0</v>
      </c>
      <c r="E43" s="60">
        <f>'15'!E15+'16'!E15+'17'!E15+'18'!E15+'19'!E15+'20'!E15+'21'!E15</f>
        <v>0</v>
      </c>
      <c r="F43" s="60">
        <f>'15'!F15+'16'!F15+'17'!F15+'18'!F15+'19'!F15+'20'!F15+'21'!F15</f>
        <v>0</v>
      </c>
      <c r="G43" s="60">
        <f>'15'!G15+'16'!G15+'17'!G15+'18'!G15+'19'!G15+'20'!G15+'21'!G15</f>
        <v>0</v>
      </c>
      <c r="H43" s="60">
        <f>'15'!H15+'16'!H15+'17'!H15+'18'!H15+'19'!H15+'20'!H15+'21'!H15</f>
        <v>0</v>
      </c>
      <c r="I43" s="60">
        <f>'15'!I15+'16'!I15+'17'!I15+'18'!I15+'19'!I15+'20'!I15+'21'!I15</f>
        <v>0</v>
      </c>
      <c r="J43" s="60">
        <f>'15'!J15+'16'!J15+'17'!J15+'18'!J15+'19'!J15+'20'!J15+'21'!J15</f>
        <v>0</v>
      </c>
      <c r="K43" s="22"/>
    </row>
    <row r="44" spans="1:11" s="12" customFormat="1" ht="18.75" customHeight="1">
      <c r="A44" s="23"/>
      <c r="B44" s="24" t="s">
        <v>28</v>
      </c>
      <c r="C44" s="60">
        <f>'22'!C15+'23'!C15+'24'!C15+'25'!C15+'26'!C15+'27'!C15+'28'!C15</f>
        <v>0</v>
      </c>
      <c r="D44" s="60">
        <f>'22'!D15+'23'!D15+'24'!D15+'25'!D15+'26'!D15+'27'!D15+'28'!D15</f>
        <v>0</v>
      </c>
      <c r="E44" s="60">
        <f>'22'!E15+'23'!E15+'24'!E15+'25'!E15+'26'!E15+'27'!E15+'28'!E15</f>
        <v>0</v>
      </c>
      <c r="F44" s="60">
        <f>'22'!F15+'23'!F15+'24'!F15+'25'!F15+'26'!F15+'27'!F15+'28'!F15</f>
        <v>0</v>
      </c>
      <c r="G44" s="60">
        <f>'22'!G15+'23'!G15+'24'!G15+'25'!G15+'26'!G15+'27'!G15+'28'!G15</f>
        <v>0</v>
      </c>
      <c r="H44" s="60">
        <f>'22'!H15+'23'!H15+'24'!H15+'25'!H15+'26'!H15+'27'!H15+'28'!H15</f>
        <v>0</v>
      </c>
      <c r="I44" s="60">
        <f>'22'!I15+'23'!I15+'24'!I15+'25'!I15+'26'!I15+'27'!I15+'28'!I15</f>
        <v>0</v>
      </c>
      <c r="J44" s="60">
        <f>'22'!J15+'23'!J15+'24'!J15+'25'!J15+'26'!J15+'27'!J15+'28'!J15</f>
        <v>0</v>
      </c>
      <c r="K44" s="22"/>
    </row>
    <row r="45" spans="1:11" s="12" customFormat="1" ht="18.75" customHeight="1">
      <c r="A45" s="23"/>
      <c r="B45" s="24" t="s">
        <v>29</v>
      </c>
      <c r="C45" s="60">
        <f>'29'!C15+'30'!C15</f>
        <v>0</v>
      </c>
      <c r="D45" s="60">
        <f>'29'!D15+'30'!D15</f>
        <v>0</v>
      </c>
      <c r="E45" s="60">
        <f>'29'!E15+'30'!E15</f>
        <v>0</v>
      </c>
      <c r="F45" s="60">
        <f>'29'!F15+'30'!F15</f>
        <v>0</v>
      </c>
      <c r="G45" s="60">
        <f>'29'!G15+'30'!G15</f>
        <v>0</v>
      </c>
      <c r="H45" s="60">
        <f>'29'!H15+'30'!H15</f>
        <v>0</v>
      </c>
      <c r="I45" s="60">
        <f>'29'!I15+'30'!I15</f>
        <v>0</v>
      </c>
      <c r="J45" s="60">
        <f>'29'!J15+'30'!J15</f>
        <v>0</v>
      </c>
      <c r="K45" s="22"/>
    </row>
    <row r="46" spans="1:11" s="12" customFormat="1" ht="18.75" customHeight="1">
      <c r="A46" s="20">
        <v>7</v>
      </c>
      <c r="B46" s="27" t="s">
        <v>41</v>
      </c>
      <c r="C46" s="28">
        <f>SUM(C47:C51)</f>
        <v>0</v>
      </c>
      <c r="D46" s="28">
        <f t="shared" ref="D46:H46" si="7">SUM(D47:D51)</f>
        <v>4.25</v>
      </c>
      <c r="E46" s="28">
        <f t="shared" si="7"/>
        <v>1.5</v>
      </c>
      <c r="F46" s="28">
        <f t="shared" si="7"/>
        <v>0</v>
      </c>
      <c r="G46" s="28">
        <f t="shared" si="7"/>
        <v>0</v>
      </c>
      <c r="H46" s="28">
        <f t="shared" si="7"/>
        <v>0.5</v>
      </c>
      <c r="I46" s="28">
        <f t="shared" si="2"/>
        <v>6.25</v>
      </c>
      <c r="J46" s="28">
        <f>SUM(J47:J51)</f>
        <v>6.6</v>
      </c>
      <c r="K46" s="25"/>
    </row>
    <row r="47" spans="1:11" s="12" customFormat="1" ht="18.75" customHeight="1">
      <c r="A47" s="23"/>
      <c r="B47" s="24" t="s">
        <v>30</v>
      </c>
      <c r="C47" s="60">
        <f>'01'!C16+'02'!C16+'03'!C16+'04'!C16+'05'!C16+'06'!C16+'07'!C16</f>
        <v>0</v>
      </c>
      <c r="D47" s="60">
        <f>'01'!D16+'02'!D16+'03'!D16+'04'!D16+'05'!D16+'06'!D16+'07'!D16</f>
        <v>4.25</v>
      </c>
      <c r="E47" s="60">
        <f>'01'!E16+'02'!E16+'03'!E16+'04'!E16+'05'!E16+'06'!E16+'07'!E16</f>
        <v>1.5</v>
      </c>
      <c r="F47" s="60">
        <f>'01'!F16+'02'!F16+'03'!F16+'04'!F16+'05'!F16+'06'!F16+'07'!F16</f>
        <v>0</v>
      </c>
      <c r="G47" s="60">
        <f>'01'!G16+'02'!G16+'03'!G16+'04'!G16+'05'!G16+'06'!G16+'07'!G16</f>
        <v>0</v>
      </c>
      <c r="H47" s="60">
        <f>'01'!H16+'02'!H16+'03'!H16+'04'!H16+'05'!H16+'06'!H16+'07'!H16</f>
        <v>0.5</v>
      </c>
      <c r="I47" s="60">
        <f>'01'!I16+'02'!I16+'03'!I16+'04'!I16+'05'!I16+'06'!I16+'07'!I16</f>
        <v>6.25</v>
      </c>
      <c r="J47" s="60">
        <f>'01'!J16+'02'!J16+'03'!J16+'04'!J16+'05'!J16+'06'!J16+'07'!J16</f>
        <v>6.6</v>
      </c>
      <c r="K47" s="22"/>
    </row>
    <row r="48" spans="1:11" s="12" customFormat="1" ht="18.75" customHeight="1">
      <c r="A48" s="23"/>
      <c r="B48" s="24" t="s">
        <v>26</v>
      </c>
      <c r="C48" s="60">
        <f>'08'!C16+'09'!C16+'10'!C16+'11'!C16+'12'!C16+'13'!C16+'14'!C16</f>
        <v>0</v>
      </c>
      <c r="D48" s="60">
        <f>'08'!D16+'09'!D16+'10'!D16+'11'!D16+'12'!D16+'13'!D16+'14'!D16</f>
        <v>0</v>
      </c>
      <c r="E48" s="60">
        <f>'08'!E16+'09'!E16+'10'!E16+'11'!E16+'12'!E16+'13'!E16+'14'!E16</f>
        <v>0</v>
      </c>
      <c r="F48" s="60">
        <f>'08'!F16+'09'!F16+'10'!F16+'11'!F16+'12'!F16+'13'!F16+'14'!F16</f>
        <v>0</v>
      </c>
      <c r="G48" s="60">
        <f>'08'!G16+'09'!G16+'10'!G16+'11'!G16+'12'!G16+'13'!G16+'14'!G16</f>
        <v>0</v>
      </c>
      <c r="H48" s="60">
        <f>'08'!H16+'09'!H16+'10'!H16+'11'!H16+'12'!H16+'13'!H16+'14'!H16</f>
        <v>0</v>
      </c>
      <c r="I48" s="60">
        <f>'08'!I16+'09'!I16+'10'!I16+'11'!I16+'12'!I16+'13'!I16+'14'!I16</f>
        <v>0</v>
      </c>
      <c r="J48" s="60">
        <f>'08'!J16+'09'!J16+'10'!J16+'11'!J16+'12'!J16+'13'!J16+'14'!J16</f>
        <v>0</v>
      </c>
      <c r="K48" s="22"/>
    </row>
    <row r="49" spans="1:11" s="12" customFormat="1" ht="18.75" customHeight="1">
      <c r="A49" s="23"/>
      <c r="B49" s="24" t="s">
        <v>27</v>
      </c>
      <c r="C49" s="60">
        <f>'15'!C16+'16'!C16+'17'!C16+'18'!C16+'19'!C16+'20'!C16+'21'!C16</f>
        <v>0</v>
      </c>
      <c r="D49" s="60">
        <f>'15'!D16+'16'!D16+'17'!D16+'18'!D16+'19'!D16+'20'!D16+'21'!D16</f>
        <v>0</v>
      </c>
      <c r="E49" s="60">
        <f>'15'!E16+'16'!E16+'17'!E16+'18'!E16+'19'!E16+'20'!E16+'21'!E16</f>
        <v>0</v>
      </c>
      <c r="F49" s="60">
        <f>'15'!F16+'16'!F16+'17'!F16+'18'!F16+'19'!F16+'20'!F16+'21'!F16</f>
        <v>0</v>
      </c>
      <c r="G49" s="60">
        <f>'15'!G16+'16'!G16+'17'!G16+'18'!G16+'19'!G16+'20'!G16+'21'!G16</f>
        <v>0</v>
      </c>
      <c r="H49" s="60">
        <f>'15'!H16+'16'!H16+'17'!H16+'18'!H16+'19'!H16+'20'!H16+'21'!H16</f>
        <v>0</v>
      </c>
      <c r="I49" s="60">
        <f>'15'!I16+'16'!I16+'17'!I16+'18'!I16+'19'!I16+'20'!I16+'21'!I16</f>
        <v>0</v>
      </c>
      <c r="J49" s="60">
        <f>'15'!J16+'16'!J16+'17'!J16+'18'!J16+'19'!J16+'20'!J16+'21'!J16</f>
        <v>0</v>
      </c>
      <c r="K49" s="22"/>
    </row>
    <row r="50" spans="1:11" s="12" customFormat="1" ht="18.75" customHeight="1">
      <c r="A50" s="23"/>
      <c r="B50" s="24" t="s">
        <v>28</v>
      </c>
      <c r="C50" s="60">
        <f>'22'!C16+'23'!C16+'24'!C16+'25'!C16+'26'!C16+'27'!C16+'28'!C16</f>
        <v>0</v>
      </c>
      <c r="D50" s="60">
        <f>'22'!D16+'23'!D16+'24'!D16+'25'!D16+'26'!D16+'27'!D16+'28'!D16</f>
        <v>0</v>
      </c>
      <c r="E50" s="60">
        <f>'22'!E16+'23'!E16+'24'!E16+'25'!E16+'26'!E16+'27'!E16+'28'!E16</f>
        <v>0</v>
      </c>
      <c r="F50" s="60">
        <f>'22'!F16+'23'!F16+'24'!F16+'25'!F16+'26'!F16+'27'!F16+'28'!F16</f>
        <v>0</v>
      </c>
      <c r="G50" s="60">
        <f>'22'!G16+'23'!G16+'24'!G16+'25'!G16+'26'!G16+'27'!G16+'28'!G16</f>
        <v>0</v>
      </c>
      <c r="H50" s="60">
        <f>'22'!H16+'23'!H16+'24'!H16+'25'!H16+'26'!H16+'27'!H16+'28'!H16</f>
        <v>0</v>
      </c>
      <c r="I50" s="60">
        <f>'22'!I16+'23'!I16+'24'!I16+'25'!I16+'26'!I16+'27'!I16+'28'!I16</f>
        <v>0</v>
      </c>
      <c r="J50" s="60">
        <f>'22'!J16+'23'!J16+'24'!J16+'25'!J16+'26'!J16+'27'!J16+'28'!J16</f>
        <v>0</v>
      </c>
      <c r="K50" s="22"/>
    </row>
    <row r="51" spans="1:11" s="12" customFormat="1" ht="18.75" customHeight="1">
      <c r="A51" s="23"/>
      <c r="B51" s="24" t="s">
        <v>29</v>
      </c>
      <c r="C51" s="60">
        <f>'29'!C16+'30'!C16</f>
        <v>0</v>
      </c>
      <c r="D51" s="60">
        <f>'29'!D16+'30'!D16</f>
        <v>0</v>
      </c>
      <c r="E51" s="60">
        <f>'29'!E16+'30'!E16</f>
        <v>0</v>
      </c>
      <c r="F51" s="60">
        <f>'29'!F16+'30'!F16</f>
        <v>0</v>
      </c>
      <c r="G51" s="60">
        <f>'29'!G16+'30'!G16</f>
        <v>0</v>
      </c>
      <c r="H51" s="60">
        <f>'29'!H16+'30'!H16</f>
        <v>0</v>
      </c>
      <c r="I51" s="60">
        <f>'29'!I16+'30'!I16</f>
        <v>0</v>
      </c>
      <c r="J51" s="60">
        <f>'29'!J16+'30'!J16</f>
        <v>0</v>
      </c>
      <c r="K51" s="22"/>
    </row>
    <row r="52" spans="1:11" s="12" customFormat="1" ht="18.75" customHeight="1">
      <c r="A52" s="20">
        <v>8</v>
      </c>
      <c r="B52" s="21" t="s">
        <v>42</v>
      </c>
      <c r="C52" s="28">
        <f>SUM(C53:C57)</f>
        <v>0</v>
      </c>
      <c r="D52" s="28">
        <f t="shared" ref="D52:H52" si="8">SUM(D53:D57)</f>
        <v>4.25</v>
      </c>
      <c r="E52" s="28">
        <f t="shared" si="8"/>
        <v>1.5</v>
      </c>
      <c r="F52" s="28">
        <f t="shared" si="8"/>
        <v>0</v>
      </c>
      <c r="G52" s="28">
        <f t="shared" si="8"/>
        <v>0</v>
      </c>
      <c r="H52" s="28">
        <f t="shared" si="8"/>
        <v>0.5</v>
      </c>
      <c r="I52" s="28">
        <f t="shared" si="2"/>
        <v>6.25</v>
      </c>
      <c r="J52" s="28">
        <f>SUM(J53:J57)</f>
        <v>6.6</v>
      </c>
      <c r="K52" s="22"/>
    </row>
    <row r="53" spans="1:11" s="12" customFormat="1" ht="18.75" customHeight="1">
      <c r="A53" s="23"/>
      <c r="B53" s="24" t="s">
        <v>30</v>
      </c>
      <c r="C53" s="60">
        <f>'01'!C17+'02'!C17+'03'!C17+'04'!C17+'05'!C17+'06'!C17+'07'!C17</f>
        <v>0</v>
      </c>
      <c r="D53" s="60">
        <f>'01'!D17+'02'!D17+'03'!D17+'04'!D17+'05'!D17+'06'!D17+'07'!D17</f>
        <v>4.25</v>
      </c>
      <c r="E53" s="60">
        <f>'01'!E17+'02'!E17+'03'!E17+'04'!E17+'05'!E17+'06'!E17+'07'!E17</f>
        <v>1.5</v>
      </c>
      <c r="F53" s="60">
        <f>'01'!F17+'02'!F17+'03'!F17+'04'!F17+'05'!F17+'06'!F17+'07'!F17</f>
        <v>0</v>
      </c>
      <c r="G53" s="60">
        <f>'01'!G17+'02'!G17+'03'!G17+'04'!G17+'05'!G17+'06'!G17+'07'!G17</f>
        <v>0</v>
      </c>
      <c r="H53" s="60">
        <f>'01'!H17+'02'!H17+'03'!H17+'04'!H17+'05'!H17+'06'!H17+'07'!H17</f>
        <v>0.5</v>
      </c>
      <c r="I53" s="60">
        <f>'01'!I17+'02'!I17+'03'!I17+'04'!I17+'05'!I17+'06'!I17+'07'!I17</f>
        <v>6.25</v>
      </c>
      <c r="J53" s="60">
        <f>'01'!J17+'02'!J17+'03'!J17+'04'!J17+'05'!J17+'06'!J17+'07'!J17</f>
        <v>6.6</v>
      </c>
      <c r="K53" s="22"/>
    </row>
    <row r="54" spans="1:11" s="12" customFormat="1" ht="18.75" customHeight="1">
      <c r="A54" s="23"/>
      <c r="B54" s="24" t="s">
        <v>26</v>
      </c>
      <c r="C54" s="60">
        <f>'08'!C17+'09'!C17+'10'!C17+'11'!C17+'12'!C17+'13'!C17+'14'!C17</f>
        <v>0</v>
      </c>
      <c r="D54" s="60">
        <f>'08'!D17+'09'!D17+'10'!D17+'11'!D17+'12'!D17+'13'!D17+'14'!D17</f>
        <v>0</v>
      </c>
      <c r="E54" s="60">
        <f>'08'!E17+'09'!E17+'10'!E17+'11'!E17+'12'!E17+'13'!E17+'14'!E17</f>
        <v>0</v>
      </c>
      <c r="F54" s="60">
        <f>'08'!F17+'09'!F17+'10'!F17+'11'!F17+'12'!F17+'13'!F17+'14'!F17</f>
        <v>0</v>
      </c>
      <c r="G54" s="60">
        <f>'08'!G17+'09'!G17+'10'!G17+'11'!G17+'12'!G17+'13'!G17+'14'!G17</f>
        <v>0</v>
      </c>
      <c r="H54" s="60">
        <f>'08'!H17+'09'!H17+'10'!H17+'11'!H17+'12'!H17+'13'!H17+'14'!H17</f>
        <v>0</v>
      </c>
      <c r="I54" s="60">
        <f>'08'!I17+'09'!I17+'10'!I17+'11'!I17+'12'!I17+'13'!I17+'14'!I17</f>
        <v>0</v>
      </c>
      <c r="J54" s="60">
        <f>'08'!J17+'09'!J17+'10'!J17+'11'!J17+'12'!J17+'13'!J17+'14'!J17</f>
        <v>0</v>
      </c>
      <c r="K54" s="22"/>
    </row>
    <row r="55" spans="1:11" s="12" customFormat="1" ht="18.75" customHeight="1">
      <c r="A55" s="23"/>
      <c r="B55" s="24" t="s">
        <v>27</v>
      </c>
      <c r="C55" s="60">
        <f>'15'!C17+'16'!C17+'17'!C17+'18'!C17+'19'!C17+'20'!C17+'21'!C17</f>
        <v>0</v>
      </c>
      <c r="D55" s="60">
        <f>'15'!D17+'16'!D17+'17'!D17+'18'!D17+'19'!D17+'20'!D17+'21'!D17</f>
        <v>0</v>
      </c>
      <c r="E55" s="60">
        <f>'15'!E17+'16'!E17+'17'!E17+'18'!E17+'19'!E17+'20'!E17+'21'!E17</f>
        <v>0</v>
      </c>
      <c r="F55" s="60">
        <f>'15'!F17+'16'!F17+'17'!F17+'18'!F17+'19'!F17+'20'!F17+'21'!F17</f>
        <v>0</v>
      </c>
      <c r="G55" s="60">
        <f>'15'!G17+'16'!G17+'17'!G17+'18'!G17+'19'!G17+'20'!G17+'21'!G17</f>
        <v>0</v>
      </c>
      <c r="H55" s="60">
        <f>'15'!H17+'16'!H17+'17'!H17+'18'!H17+'19'!H17+'20'!H17+'21'!H17</f>
        <v>0</v>
      </c>
      <c r="I55" s="60">
        <f>'15'!I17+'16'!I17+'17'!I17+'18'!I17+'19'!I17+'20'!I17+'21'!I17</f>
        <v>0</v>
      </c>
      <c r="J55" s="60">
        <f>'15'!J17+'16'!J17+'17'!J17+'18'!J17+'19'!J17+'20'!J17+'21'!J17</f>
        <v>0</v>
      </c>
      <c r="K55" s="22"/>
    </row>
    <row r="56" spans="1:11" s="12" customFormat="1" ht="18.75" customHeight="1">
      <c r="A56" s="23"/>
      <c r="B56" s="24" t="s">
        <v>28</v>
      </c>
      <c r="C56" s="60">
        <f>'22'!C17+'23'!C17+'24'!C17+'25'!C17+'26'!C17+'27'!C17+'28'!C17</f>
        <v>0</v>
      </c>
      <c r="D56" s="60">
        <f>'22'!D17+'23'!D17+'24'!D17+'25'!D17+'26'!D17+'27'!D17+'28'!D17</f>
        <v>0</v>
      </c>
      <c r="E56" s="60">
        <f>'22'!E17+'23'!E17+'24'!E17+'25'!E17+'26'!E17+'27'!E17+'28'!E17</f>
        <v>0</v>
      </c>
      <c r="F56" s="60">
        <f>'22'!F17+'23'!F17+'24'!F17+'25'!F17+'26'!F17+'27'!F17+'28'!F17</f>
        <v>0</v>
      </c>
      <c r="G56" s="60">
        <f>'22'!G17+'23'!G17+'24'!G17+'25'!G17+'26'!G17+'27'!G17+'28'!G17</f>
        <v>0</v>
      </c>
      <c r="H56" s="60">
        <f>'22'!H17+'23'!H17+'24'!H17+'25'!H17+'26'!H17+'27'!H17+'28'!H17</f>
        <v>0</v>
      </c>
      <c r="I56" s="60">
        <f>'22'!I17+'23'!I17+'24'!I17+'25'!I17+'26'!I17+'27'!I17+'28'!I17</f>
        <v>0</v>
      </c>
      <c r="J56" s="60">
        <f>'22'!J17+'23'!J17+'24'!J17+'25'!J17+'26'!J17+'27'!J17+'28'!J17</f>
        <v>0</v>
      </c>
      <c r="K56" s="22"/>
    </row>
    <row r="57" spans="1:11" s="12" customFormat="1" ht="18.75" customHeight="1">
      <c r="A57" s="23"/>
      <c r="B57" s="24" t="s">
        <v>29</v>
      </c>
      <c r="C57" s="60">
        <f>'29'!C17+'30'!C17</f>
        <v>0</v>
      </c>
      <c r="D57" s="60">
        <f>'29'!D17+'30'!D17</f>
        <v>0</v>
      </c>
      <c r="E57" s="60">
        <f>'29'!E17+'30'!E17</f>
        <v>0</v>
      </c>
      <c r="F57" s="60">
        <f>'29'!F17+'30'!F17</f>
        <v>0</v>
      </c>
      <c r="G57" s="60">
        <f>'29'!G17+'30'!G17</f>
        <v>0</v>
      </c>
      <c r="H57" s="60">
        <f>'29'!H17+'30'!H17</f>
        <v>0</v>
      </c>
      <c r="I57" s="60">
        <f>'29'!I17+'30'!I17</f>
        <v>0</v>
      </c>
      <c r="J57" s="60">
        <f>'29'!J17+'30'!J17</f>
        <v>0</v>
      </c>
      <c r="K57" s="22"/>
    </row>
    <row r="58" spans="1:11" s="12" customFormat="1" ht="21.75" customHeight="1">
      <c r="A58" s="63" t="s">
        <v>11</v>
      </c>
      <c r="B58" s="64"/>
      <c r="C58" s="62">
        <f t="shared" ref="C58:H58" si="9">C10+C16+C22+C28+C34+C40+C46+C52</f>
        <v>0</v>
      </c>
      <c r="D58" s="62">
        <f t="shared" si="9"/>
        <v>34</v>
      </c>
      <c r="E58" s="62">
        <f t="shared" si="9"/>
        <v>12</v>
      </c>
      <c r="F58" s="62">
        <f t="shared" si="9"/>
        <v>0</v>
      </c>
      <c r="G58" s="62">
        <f t="shared" si="9"/>
        <v>0</v>
      </c>
      <c r="H58" s="62">
        <f t="shared" si="9"/>
        <v>4</v>
      </c>
      <c r="I58" s="28">
        <f t="shared" si="2"/>
        <v>50</v>
      </c>
      <c r="J58" s="62">
        <f>J10+J16+J22+J28+J34+J40+J46+J52</f>
        <v>52.800000000000004</v>
      </c>
      <c r="K58" s="27"/>
    </row>
    <row r="59" spans="1:11" ht="11.25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1" ht="50.25" customHeight="1">
      <c r="A60" s="1"/>
      <c r="B60" s="75" t="s">
        <v>17</v>
      </c>
      <c r="C60" s="76"/>
      <c r="D60" s="1"/>
      <c r="E60" s="1"/>
      <c r="F60" s="1"/>
      <c r="G60" s="1"/>
      <c r="H60" s="1"/>
      <c r="I60" s="1"/>
      <c r="J60" s="77" t="s">
        <v>18</v>
      </c>
      <c r="K60" s="78"/>
    </row>
    <row r="61" spans="1:11" ht="3.75" customHeight="1">
      <c r="A61" s="1"/>
      <c r="B61" s="2"/>
      <c r="C61" s="2"/>
      <c r="D61" s="1"/>
      <c r="E61" s="1"/>
      <c r="F61" s="1"/>
      <c r="G61" s="1"/>
      <c r="H61" s="1"/>
      <c r="I61" s="1"/>
      <c r="J61" s="1"/>
    </row>
    <row r="62" spans="1:11" ht="1.5" customHeight="1">
      <c r="A62" s="1"/>
      <c r="B62" s="2"/>
      <c r="C62" s="2"/>
      <c r="D62" s="1"/>
      <c r="E62" s="1"/>
      <c r="F62" s="1"/>
      <c r="G62" s="1"/>
      <c r="H62" s="1"/>
      <c r="I62" s="1"/>
      <c r="J62" s="1"/>
    </row>
    <row r="63" spans="1:11">
      <c r="A63" s="1"/>
      <c r="B63" s="2"/>
      <c r="C63" s="2"/>
      <c r="D63" s="1"/>
      <c r="E63" s="1"/>
      <c r="F63" s="1"/>
      <c r="G63" s="1"/>
      <c r="H63" s="1"/>
      <c r="I63" s="1"/>
      <c r="J63" s="1"/>
    </row>
    <row r="64" spans="1:11" ht="12" customHeight="1">
      <c r="A64" s="1"/>
      <c r="B64" s="2"/>
      <c r="C64" s="2"/>
      <c r="D64" s="1"/>
      <c r="E64" s="1"/>
      <c r="F64" s="1"/>
      <c r="G64" s="1"/>
      <c r="H64" s="1"/>
      <c r="I64" s="1"/>
      <c r="J64" s="1"/>
    </row>
    <row r="65" spans="1:11" ht="29.25" customHeight="1">
      <c r="A65" s="1"/>
      <c r="B65" s="76" t="s">
        <v>22</v>
      </c>
      <c r="C65" s="76"/>
      <c r="D65" s="1"/>
      <c r="E65" s="1"/>
      <c r="F65" s="1"/>
      <c r="G65" s="1"/>
      <c r="H65" s="1"/>
      <c r="I65" s="1"/>
      <c r="J65" s="76" t="s">
        <v>21</v>
      </c>
      <c r="K65" s="76"/>
    </row>
    <row r="66" spans="1:11" ht="14.25" customHeight="1">
      <c r="A66" s="18"/>
      <c r="B66" s="18"/>
      <c r="C66" s="76" t="s">
        <v>19</v>
      </c>
      <c r="D66" s="76"/>
      <c r="E66" s="76"/>
      <c r="F66" s="76"/>
      <c r="G66" s="76"/>
      <c r="H66" s="76"/>
      <c r="I66" s="76"/>
      <c r="J66" s="76"/>
    </row>
  </sheetData>
  <mergeCells count="20">
    <mergeCell ref="B60:C60"/>
    <mergeCell ref="J60:K60"/>
    <mergeCell ref="C66:J66"/>
    <mergeCell ref="B65:C65"/>
    <mergeCell ref="J65:K65"/>
    <mergeCell ref="A58:B58"/>
    <mergeCell ref="A4:K4"/>
    <mergeCell ref="A5:K5"/>
    <mergeCell ref="A7:A8"/>
    <mergeCell ref="B7:B8"/>
    <mergeCell ref="C7:C8"/>
    <mergeCell ref="D7:D8"/>
    <mergeCell ref="E7:E8"/>
    <mergeCell ref="H7:H8"/>
    <mergeCell ref="J7:J8"/>
    <mergeCell ref="G7:G8"/>
    <mergeCell ref="K7:K8"/>
    <mergeCell ref="A6:K6"/>
    <mergeCell ref="I7:I8"/>
    <mergeCell ref="F7:F8"/>
  </mergeCells>
  <pageMargins left="0.23933823529411766" right="0.19685039370078741" top="0.39370078740157483" bottom="0.11284722222222222" header="0.19685039370078741" footer="0.19685039370078741"/>
  <pageSetup paperSize="9" scale="91" orientation="portrait" r:id="rId1"/>
  <headerFooter differentFirst="1">
    <oddFooter>Page &amp;P</oddFooter>
  </headerFooter>
  <ignoredErrors>
    <ignoredError sqref="I58 I10 I16 I22 I28 I34 I40 I52 I46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C8E08-FA96-4459-9E30-BB64AA4701E3}">
  <dimension ref="A1:AB1001"/>
  <sheetViews>
    <sheetView workbookViewId="0">
      <selection sqref="A1:XFD1048576"/>
    </sheetView>
  </sheetViews>
  <sheetFormatPr defaultColWidth="14.453125" defaultRowHeight="15" customHeight="1"/>
  <cols>
    <col min="1" max="1" width="7.08984375" customWidth="1"/>
    <col min="2" max="2" width="23.81640625" customWidth="1"/>
    <col min="3" max="4" width="7.81640625" customWidth="1"/>
    <col min="5" max="5" width="7.7265625" customWidth="1"/>
    <col min="6" max="8" width="7.81640625" customWidth="1"/>
    <col min="9" max="9" width="10.453125" customWidth="1"/>
    <col min="10" max="10" width="10.26953125" customWidth="1"/>
    <col min="11" max="11" width="10.453125" customWidth="1"/>
    <col min="12" max="12" width="18.81640625" customWidth="1"/>
    <col min="13" max="13" width="8.7265625" hidden="1" customWidth="1"/>
    <col min="14" max="28" width="8.7265625" customWidth="1"/>
  </cols>
  <sheetData>
    <row r="1" spans="1:28" ht="15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5.7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18.7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ht="33" customHeight="1">
      <c r="A5" s="81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ht="22.5" customHeight="1">
      <c r="A6" s="32"/>
      <c r="B6" s="32"/>
      <c r="C6" s="32"/>
      <c r="D6" s="32"/>
      <c r="E6" s="32"/>
      <c r="F6" s="32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ht="53.25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5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ht="14.2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7.2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8.75" customHeight="1">
      <c r="A10" s="35"/>
      <c r="B10" s="36"/>
      <c r="C10" s="37"/>
      <c r="D10" s="37"/>
      <c r="E10" s="37"/>
      <c r="F10" s="37"/>
      <c r="G10" s="38"/>
      <c r="H10" s="37"/>
      <c r="I10" s="39"/>
      <c r="J10" s="39"/>
      <c r="K10" s="39"/>
      <c r="L10" s="40"/>
      <c r="M10" s="4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8.75" customHeight="1">
      <c r="A11" s="35"/>
      <c r="B11" s="36"/>
      <c r="C11" s="37"/>
      <c r="D11" s="37"/>
      <c r="E11" s="37"/>
      <c r="F11" s="37"/>
      <c r="G11" s="38"/>
      <c r="H11" s="37"/>
      <c r="I11" s="39"/>
      <c r="J11" s="39"/>
      <c r="K11" s="39"/>
      <c r="L11" s="40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ht="18" customHeight="1">
      <c r="A12" s="35"/>
      <c r="B12" s="36"/>
      <c r="C12" s="37"/>
      <c r="D12" s="37"/>
      <c r="E12" s="37"/>
      <c r="F12" s="37"/>
      <c r="G12" s="38"/>
      <c r="H12" s="37"/>
      <c r="I12" s="39"/>
      <c r="J12" s="39"/>
      <c r="K12" s="39"/>
      <c r="L12" s="40"/>
      <c r="M12" s="41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ht="18" customHeight="1">
      <c r="A13" s="35"/>
      <c r="B13" s="36"/>
      <c r="C13" s="37"/>
      <c r="D13" s="37"/>
      <c r="E13" s="37"/>
      <c r="F13" s="37"/>
      <c r="G13" s="38"/>
      <c r="H13" s="37"/>
      <c r="I13" s="39"/>
      <c r="J13" s="39"/>
      <c r="K13" s="39"/>
      <c r="L13" s="40"/>
      <c r="M13" s="41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ht="18.75" customHeight="1">
      <c r="A14" s="35"/>
      <c r="B14" s="36"/>
      <c r="C14" s="37"/>
      <c r="D14" s="37"/>
      <c r="E14" s="37"/>
      <c r="F14" s="37"/>
      <c r="G14" s="38"/>
      <c r="H14" s="37"/>
      <c r="I14" s="39"/>
      <c r="J14" s="39"/>
      <c r="K14" s="39"/>
      <c r="L14" s="40"/>
      <c r="M14" s="41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ht="18" customHeight="1">
      <c r="A15" s="35"/>
      <c r="B15" s="36"/>
      <c r="C15" s="37"/>
      <c r="D15" s="37"/>
      <c r="E15" s="37"/>
      <c r="F15" s="37"/>
      <c r="G15" s="38"/>
      <c r="H15" s="37"/>
      <c r="I15" s="39"/>
      <c r="J15" s="39"/>
      <c r="K15" s="39"/>
      <c r="L15" s="40"/>
      <c r="M15" s="41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ht="18" customHeight="1">
      <c r="A16" s="35"/>
      <c r="B16" s="36"/>
      <c r="C16" s="37"/>
      <c r="D16" s="37"/>
      <c r="E16" s="37"/>
      <c r="F16" s="37"/>
      <c r="G16" s="38"/>
      <c r="H16" s="37"/>
      <c r="I16" s="39"/>
      <c r="J16" s="39"/>
      <c r="K16" s="39"/>
      <c r="L16" s="40"/>
      <c r="M16" s="41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ht="18" customHeight="1">
      <c r="A17" s="43"/>
      <c r="B17" s="44"/>
      <c r="C17" s="45"/>
      <c r="D17" s="45"/>
      <c r="E17" s="45"/>
      <c r="F17" s="45"/>
      <c r="G17" s="46"/>
      <c r="H17" s="45"/>
      <c r="I17" s="47"/>
      <c r="J17" s="47"/>
      <c r="K17" s="47"/>
      <c r="L17" s="48"/>
      <c r="M17" s="49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28" ht="18" customHeight="1">
      <c r="A18" s="35"/>
      <c r="B18" s="36"/>
      <c r="C18" s="37"/>
      <c r="D18" s="37"/>
      <c r="E18" s="37"/>
      <c r="F18" s="37"/>
      <c r="G18" s="38"/>
      <c r="H18" s="37"/>
      <c r="I18" s="39"/>
      <c r="J18" s="39"/>
      <c r="K18" s="39"/>
      <c r="L18" s="40"/>
      <c r="M18" s="41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ht="21.75" customHeight="1">
      <c r="A19" s="88"/>
      <c r="B19" s="89"/>
      <c r="C19" s="51"/>
      <c r="D19" s="51"/>
      <c r="E19" s="51"/>
      <c r="F19" s="51"/>
      <c r="G19" s="51"/>
      <c r="H19" s="51"/>
      <c r="I19" s="52"/>
      <c r="J19" s="52"/>
      <c r="K19" s="53"/>
      <c r="L19" s="54"/>
      <c r="M19" s="41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ht="30" customHeight="1">
      <c r="A20" s="9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42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 spans="1:28" ht="15.75" customHeight="1">
      <c r="A21" s="86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42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spans="1:28" ht="11.25" hidden="1" customHeight="1">
      <c r="A22" s="55"/>
      <c r="B22" s="55"/>
      <c r="C22" s="55"/>
      <c r="D22" s="55"/>
      <c r="E22" s="55"/>
      <c r="F22" s="55"/>
      <c r="G22" s="55"/>
      <c r="H22" s="55"/>
      <c r="I22" s="5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spans="1:28" ht="8.25" customHeight="1">
      <c r="A23" s="55"/>
      <c r="B23" s="56"/>
      <c r="C23" s="56"/>
      <c r="D23" s="56"/>
      <c r="E23" s="55"/>
      <c r="F23" s="55"/>
      <c r="G23" s="55"/>
      <c r="H23" s="55"/>
      <c r="I23" s="57"/>
      <c r="J23" s="57"/>
      <c r="K23" s="57"/>
      <c r="L23" s="57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</row>
    <row r="24" spans="1:28" ht="35.25" customHeight="1">
      <c r="A24" s="55"/>
      <c r="B24" s="87"/>
      <c r="C24" s="80"/>
      <c r="D24" s="80"/>
      <c r="E24" s="55"/>
      <c r="F24" s="55"/>
      <c r="G24" s="55"/>
      <c r="H24" s="55"/>
      <c r="I24" s="87"/>
      <c r="J24" s="80"/>
      <c r="K24" s="80"/>
      <c r="L24" s="8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ht="15.75" customHeight="1">
      <c r="A25" s="55"/>
      <c r="B25" s="58"/>
      <c r="C25" s="58"/>
      <c r="D25" s="58"/>
      <c r="E25" s="55"/>
      <c r="F25" s="55"/>
      <c r="G25" s="55"/>
      <c r="H25" s="55"/>
      <c r="I25" s="5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1:28" ht="12" customHeight="1">
      <c r="A26" s="55"/>
      <c r="B26" s="58"/>
      <c r="C26" s="58"/>
      <c r="D26" s="58"/>
      <c r="E26" s="55"/>
      <c r="F26" s="55"/>
      <c r="G26" s="55"/>
      <c r="H26" s="55"/>
      <c r="I26" s="5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</row>
    <row r="27" spans="1:28" ht="29.25" customHeight="1">
      <c r="A27" s="55"/>
      <c r="B27" s="84"/>
      <c r="C27" s="80"/>
      <c r="D27" s="80"/>
      <c r="E27" s="55"/>
      <c r="F27" s="55"/>
      <c r="G27" s="55"/>
      <c r="H27" s="55"/>
      <c r="I27" s="84"/>
      <c r="J27" s="80"/>
      <c r="K27" s="80"/>
      <c r="L27" s="8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</row>
    <row r="28" spans="1:28" ht="14.25" customHeight="1">
      <c r="A28" s="59"/>
      <c r="B28" s="59"/>
      <c r="C28" s="58"/>
      <c r="D28" s="84"/>
      <c r="E28" s="80"/>
      <c r="F28" s="80"/>
      <c r="G28" s="80"/>
      <c r="H28" s="80"/>
      <c r="I28" s="8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</row>
    <row r="29" spans="1:28" ht="15.7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</row>
    <row r="30" spans="1:28" ht="15.7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28" ht="15.7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</row>
    <row r="32" spans="1:28" ht="15.7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</row>
    <row r="33" spans="1:28" ht="15.7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  <row r="34" spans="1:28" ht="15.7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28" ht="15.7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  <row r="36" spans="1:28" ht="15.7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 spans="1:28" ht="15.7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</row>
    <row r="38" spans="1:28" ht="15.7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spans="1:28" ht="15.7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 spans="1:28" ht="15.7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 spans="1:28" ht="15.7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28" ht="15.7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 spans="1:28" ht="15.7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</row>
    <row r="44" spans="1:28" ht="15.7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28" ht="15.7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 spans="1:28" ht="15.7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</row>
    <row r="47" spans="1:28" ht="15.7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</row>
    <row r="48" spans="1:28" ht="15.7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</row>
    <row r="49" spans="1:28" ht="15.7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</row>
    <row r="50" spans="1:28" ht="15.7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</row>
    <row r="51" spans="1:28" ht="15.7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</row>
    <row r="52" spans="1:28" ht="15.7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spans="1:28" ht="15.7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</row>
    <row r="54" spans="1:28" ht="15.7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</row>
    <row r="55" spans="1:28" ht="15.7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</row>
    <row r="56" spans="1:28" ht="15.7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</row>
    <row r="57" spans="1:28" ht="15.7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</row>
    <row r="58" spans="1:28" ht="15.7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 spans="1:28" ht="15.7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  <row r="60" spans="1:28" ht="15.7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</row>
    <row r="61" spans="1:28" ht="15.7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 spans="1:28" ht="15.7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</row>
    <row r="63" spans="1:28" ht="15.7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 spans="1:28" ht="15.7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 spans="1:28" ht="15.7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</row>
    <row r="66" spans="1:28" ht="15.7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</row>
    <row r="67" spans="1:28" ht="15.7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</row>
    <row r="68" spans="1:28" ht="15.7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</row>
    <row r="69" spans="1:28" ht="15.7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</row>
    <row r="70" spans="1:28" ht="15.7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</row>
    <row r="71" spans="1:28" ht="15.7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</row>
    <row r="72" spans="1:28" ht="15.7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</row>
    <row r="73" spans="1:28" ht="15.7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</row>
    <row r="74" spans="1:28" ht="15.7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</row>
    <row r="75" spans="1:28" ht="15.7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</row>
    <row r="76" spans="1:28" ht="15.7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</row>
    <row r="77" spans="1:28" ht="15.7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  <row r="78" spans="1:28" ht="15.7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</row>
    <row r="79" spans="1:28" ht="15.7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</row>
    <row r="80" spans="1:28" ht="15.7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</row>
    <row r="81" spans="1:28" ht="15.7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</row>
    <row r="82" spans="1:28" ht="15.7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</row>
    <row r="83" spans="1:28" ht="15.7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</row>
    <row r="84" spans="1:28" ht="15.7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</row>
    <row r="85" spans="1:28" ht="15.7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</row>
    <row r="86" spans="1:28" ht="15.7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</row>
    <row r="87" spans="1:28" ht="15.7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</row>
    <row r="88" spans="1:28" ht="15.7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</row>
    <row r="89" spans="1:28" ht="15.7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</row>
    <row r="90" spans="1:28" ht="15.7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</row>
    <row r="91" spans="1:28" ht="15.7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</row>
    <row r="92" spans="1:28" ht="15.7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</row>
    <row r="93" spans="1:28" ht="15.7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</row>
    <row r="94" spans="1:28" ht="15.7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 spans="1:28" ht="15.7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 spans="1:28" ht="15.7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</row>
    <row r="97" spans="1:28" ht="15.7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</row>
    <row r="98" spans="1:28" ht="15.7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</row>
    <row r="99" spans="1:28" ht="15.7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</row>
    <row r="100" spans="1:28" ht="15.7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</row>
    <row r="101" spans="1:28" ht="15.7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</row>
    <row r="102" spans="1:28" ht="15.7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</row>
    <row r="103" spans="1:28" ht="15.7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</row>
    <row r="104" spans="1:28" ht="15.7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</row>
    <row r="105" spans="1:28" ht="15.7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</row>
    <row r="106" spans="1:28" ht="15.7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</row>
    <row r="107" spans="1:28" ht="15.7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</row>
    <row r="108" spans="1:28" ht="15.7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</row>
    <row r="109" spans="1:28" ht="15.7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</row>
    <row r="110" spans="1:28" ht="15.7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</row>
    <row r="111" spans="1:28" ht="15.7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</row>
    <row r="112" spans="1:28" ht="15.7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</row>
    <row r="113" spans="1:28" ht="15.7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</row>
    <row r="114" spans="1:28" ht="15.7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</row>
    <row r="115" spans="1:28" ht="15.7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</row>
    <row r="116" spans="1:28" ht="15.7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</row>
    <row r="117" spans="1:28" ht="15.7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</row>
    <row r="118" spans="1:28" ht="15.7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</row>
    <row r="119" spans="1:28" ht="15.7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</row>
    <row r="120" spans="1:28" ht="15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</row>
    <row r="121" spans="1:28" ht="15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</row>
    <row r="122" spans="1:28" ht="15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</row>
    <row r="123" spans="1:28" ht="15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</row>
    <row r="124" spans="1:28" ht="15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</row>
    <row r="125" spans="1:28" ht="15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</row>
    <row r="126" spans="1:28" ht="15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</row>
    <row r="127" spans="1:28" ht="15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</row>
    <row r="128" spans="1:28" ht="15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</row>
    <row r="129" spans="1:28" ht="15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</row>
    <row r="130" spans="1:28" ht="15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</row>
    <row r="131" spans="1:28" ht="15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</row>
    <row r="132" spans="1:28" ht="15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</row>
    <row r="133" spans="1:28" ht="15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</row>
    <row r="134" spans="1:28" ht="15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</row>
    <row r="135" spans="1:28" ht="15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</row>
    <row r="136" spans="1:28" ht="15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</row>
    <row r="137" spans="1:28" ht="15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</row>
    <row r="138" spans="1:28" ht="15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</row>
    <row r="139" spans="1:28" ht="15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</row>
    <row r="140" spans="1:28" ht="15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</row>
    <row r="141" spans="1:28" ht="15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</row>
    <row r="142" spans="1:28" ht="15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</row>
    <row r="143" spans="1:28" ht="15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</row>
    <row r="144" spans="1:28" ht="15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</row>
    <row r="145" spans="1:28" ht="15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</row>
    <row r="146" spans="1:28" ht="15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</row>
    <row r="147" spans="1:28" ht="15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</row>
    <row r="148" spans="1:28" ht="15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</row>
    <row r="149" spans="1:28" ht="15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</row>
    <row r="150" spans="1:28" ht="15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</row>
    <row r="151" spans="1:28" ht="15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</row>
    <row r="152" spans="1:28" ht="15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</row>
    <row r="153" spans="1:28" ht="15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</row>
    <row r="154" spans="1:28" ht="15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</row>
    <row r="155" spans="1:28" ht="15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</row>
    <row r="156" spans="1:28" ht="15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</row>
    <row r="157" spans="1:28" ht="15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</row>
    <row r="158" spans="1:28" ht="15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</row>
    <row r="159" spans="1:28" ht="15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</row>
    <row r="160" spans="1:28" ht="15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</row>
    <row r="161" spans="1:28" ht="15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</row>
    <row r="162" spans="1:28" ht="15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</row>
    <row r="163" spans="1:28" ht="15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</row>
    <row r="164" spans="1:28" ht="15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</row>
    <row r="165" spans="1:28" ht="15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</row>
    <row r="166" spans="1:28" ht="15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</row>
    <row r="167" spans="1:28" ht="15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</row>
    <row r="168" spans="1:28" ht="15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</row>
    <row r="169" spans="1:28" ht="15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</row>
    <row r="170" spans="1:28" ht="15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</row>
    <row r="171" spans="1:28" ht="15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</row>
    <row r="172" spans="1:28" ht="15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</row>
    <row r="173" spans="1:28" ht="15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</row>
    <row r="174" spans="1:28" ht="15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</row>
    <row r="175" spans="1:28" ht="15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</row>
    <row r="176" spans="1:28" ht="15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</row>
    <row r="177" spans="1:28" ht="15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</row>
    <row r="178" spans="1:28" ht="15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</row>
    <row r="179" spans="1:28" ht="15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</row>
    <row r="180" spans="1:28" ht="15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</row>
    <row r="181" spans="1:28" ht="15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</row>
    <row r="182" spans="1:28" ht="15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</row>
    <row r="183" spans="1:28" ht="15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</row>
    <row r="184" spans="1:28" ht="15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</row>
    <row r="185" spans="1:28" ht="15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</row>
    <row r="186" spans="1:28" ht="15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</row>
    <row r="187" spans="1:28" ht="15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</row>
    <row r="188" spans="1:28" ht="15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</row>
    <row r="189" spans="1:28" ht="15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</row>
    <row r="190" spans="1:28" ht="15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</row>
    <row r="191" spans="1:28" ht="15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</row>
    <row r="192" spans="1:28" ht="15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</row>
    <row r="193" spans="1:28" ht="15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</row>
    <row r="194" spans="1:28" ht="15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</row>
    <row r="195" spans="1:28" ht="15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</row>
    <row r="196" spans="1:28" ht="15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</row>
    <row r="197" spans="1:28" ht="15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</row>
    <row r="198" spans="1:28" ht="15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</row>
    <row r="199" spans="1:28" ht="15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</row>
    <row r="200" spans="1:28" ht="15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</row>
    <row r="201" spans="1:28" ht="15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</row>
    <row r="202" spans="1:28" ht="15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</row>
    <row r="203" spans="1:28" ht="15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</row>
    <row r="204" spans="1:28" ht="15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</row>
    <row r="205" spans="1:28" ht="15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</row>
    <row r="206" spans="1:28" ht="15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</row>
    <row r="207" spans="1:28" ht="15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</row>
    <row r="208" spans="1:28" ht="15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</row>
    <row r="209" spans="1:28" ht="15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</row>
    <row r="210" spans="1:28" ht="15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</row>
    <row r="211" spans="1:28" ht="15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</row>
    <row r="212" spans="1:28" ht="15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</row>
    <row r="213" spans="1:28" ht="15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</row>
    <row r="214" spans="1:28" ht="15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</row>
    <row r="215" spans="1:28" ht="15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</row>
    <row r="216" spans="1:28" ht="15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</row>
    <row r="217" spans="1:28" ht="15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</row>
    <row r="218" spans="1:28" ht="15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</row>
    <row r="219" spans="1:28" ht="15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</row>
    <row r="220" spans="1:28" ht="15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</row>
    <row r="221" spans="1:28" ht="15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</row>
    <row r="222" spans="1:28" ht="15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</row>
    <row r="223" spans="1:28" ht="15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</row>
    <row r="224" spans="1:28" ht="15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</row>
    <row r="225" spans="1:28" ht="15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</row>
    <row r="226" spans="1:28" ht="15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</row>
    <row r="227" spans="1:28" ht="15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</row>
    <row r="228" spans="1:28" ht="15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</row>
    <row r="229" spans="1:28" ht="15.75" customHeight="1"/>
    <row r="230" spans="1:28" ht="15.75" customHeight="1"/>
    <row r="231" spans="1:28" ht="15.75" customHeight="1"/>
    <row r="232" spans="1:28" ht="15.75" customHeight="1"/>
    <row r="233" spans="1:28" ht="15.75" customHeight="1"/>
    <row r="234" spans="1:28" ht="15.75" customHeight="1"/>
    <row r="235" spans="1:28" ht="15.75" customHeight="1"/>
    <row r="236" spans="1:28" ht="15.75" customHeight="1"/>
    <row r="237" spans="1:28" ht="15.75" customHeight="1"/>
    <row r="238" spans="1:28" ht="15.75" customHeight="1"/>
    <row r="239" spans="1:28" ht="15.75" customHeight="1"/>
    <row r="240" spans="1:28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  <row r="1001" customFormat="1" ht="15.75" customHeight="1"/>
  </sheetData>
  <mergeCells count="22">
    <mergeCell ref="I27:L27"/>
    <mergeCell ref="D28:I28"/>
    <mergeCell ref="I7:I8"/>
    <mergeCell ref="J7:J8"/>
    <mergeCell ref="A19:B19"/>
    <mergeCell ref="A20:L20"/>
    <mergeCell ref="A21:L21"/>
    <mergeCell ref="B24:D24"/>
    <mergeCell ref="I24:L24"/>
    <mergeCell ref="B27:D27"/>
    <mergeCell ref="A7:A8"/>
    <mergeCell ref="B7:B8"/>
    <mergeCell ref="C7:C8"/>
    <mergeCell ref="D7:D8"/>
    <mergeCell ref="E7:E8"/>
    <mergeCell ref="F7:F8"/>
    <mergeCell ref="G7:G8"/>
    <mergeCell ref="H7:H8"/>
    <mergeCell ref="A4:L4"/>
    <mergeCell ref="A5:L5"/>
    <mergeCell ref="K7:K8"/>
    <mergeCell ref="L7:L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734A8-4FBE-4B54-A00F-2EB1D04D38AD}">
  <dimension ref="A4:J29"/>
  <sheetViews>
    <sheetView workbookViewId="0">
      <selection sqref="A1:XFD1048576"/>
    </sheetView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2" style="3" customWidth="1"/>
    <col min="9" max="9" width="10.26953125" style="3" customWidth="1"/>
    <col min="10" max="10" width="18.7265625" style="3" customWidth="1"/>
    <col min="11" max="11" width="0" style="3" hidden="1" customWidth="1"/>
    <col min="12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104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1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1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29"/>
      <c r="I18" s="29"/>
      <c r="J18" s="30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8"/>
      <c r="C20" s="98"/>
      <c r="D20" s="98"/>
      <c r="E20" s="98"/>
      <c r="F20" s="98"/>
      <c r="G20" s="98"/>
      <c r="H20" s="98"/>
      <c r="I20" s="98"/>
      <c r="J20" s="98"/>
    </row>
    <row r="21" spans="1:10">
      <c r="A21" s="99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6"/>
      <c r="D23" s="1"/>
      <c r="E23" s="1"/>
      <c r="F23" s="1"/>
      <c r="G23" s="1"/>
      <c r="H23" s="77"/>
      <c r="I23" s="78"/>
      <c r="J23" s="78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C36A0-6104-41C8-9965-093BCF3D14CE}">
  <dimension ref="A4:J29"/>
  <sheetViews>
    <sheetView workbookViewId="0">
      <selection sqref="A1:XFD1048576"/>
    </sheetView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2" style="3" customWidth="1"/>
    <col min="9" max="9" width="10.26953125" style="3" customWidth="1"/>
    <col min="10" max="10" width="18.7265625" style="3" customWidth="1"/>
    <col min="11" max="11" width="0" style="3" hidden="1" customWidth="1"/>
    <col min="12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104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1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1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29"/>
      <c r="I18" s="29"/>
      <c r="J18" s="30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8"/>
      <c r="C20" s="98"/>
      <c r="D20" s="98"/>
      <c r="E20" s="98"/>
      <c r="F20" s="98"/>
      <c r="G20" s="98"/>
      <c r="H20" s="98"/>
      <c r="I20" s="98"/>
      <c r="J20" s="98"/>
    </row>
    <row r="21" spans="1:10">
      <c r="A21" s="99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6"/>
      <c r="D23" s="1"/>
      <c r="E23" s="1"/>
      <c r="F23" s="1"/>
      <c r="G23" s="1"/>
      <c r="H23" s="77"/>
      <c r="I23" s="78"/>
      <c r="J23" s="78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6236-3394-4680-92FA-E89A360DAB86}">
  <dimension ref="A4:J29"/>
  <sheetViews>
    <sheetView workbookViewId="0">
      <selection sqref="A1:XFD1048576"/>
    </sheetView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2" style="3" customWidth="1"/>
    <col min="9" max="9" width="10.26953125" style="3" customWidth="1"/>
    <col min="10" max="10" width="18.7265625" style="3" customWidth="1"/>
    <col min="11" max="11" width="0" style="3" hidden="1" customWidth="1"/>
    <col min="12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104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1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1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29"/>
      <c r="I18" s="29"/>
      <c r="J18" s="30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8"/>
      <c r="C20" s="98"/>
      <c r="D20" s="98"/>
      <c r="E20" s="98"/>
      <c r="F20" s="98"/>
      <c r="G20" s="98"/>
      <c r="H20" s="98"/>
      <c r="I20" s="98"/>
      <c r="J20" s="98"/>
    </row>
    <row r="21" spans="1:10">
      <c r="A21" s="99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6"/>
      <c r="D23" s="1"/>
      <c r="E23" s="1"/>
      <c r="F23" s="1"/>
      <c r="G23" s="1"/>
      <c r="H23" s="77"/>
      <c r="I23" s="78"/>
      <c r="J23" s="78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9F9E5-9C44-4253-BC3B-E29CE25F36EC}">
  <dimension ref="A4:J29"/>
  <sheetViews>
    <sheetView workbookViewId="0">
      <selection sqref="A1:XFD1048576"/>
    </sheetView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2" style="3" customWidth="1"/>
    <col min="9" max="9" width="10.26953125" style="3" customWidth="1"/>
    <col min="10" max="10" width="18.7265625" style="3" customWidth="1"/>
    <col min="11" max="11" width="0" style="3" hidden="1" customWidth="1"/>
    <col min="12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104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1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1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29"/>
      <c r="I18" s="29"/>
      <c r="J18" s="30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8"/>
      <c r="C20" s="98"/>
      <c r="D20" s="98"/>
      <c r="E20" s="98"/>
      <c r="F20" s="98"/>
      <c r="G20" s="98"/>
      <c r="H20" s="98"/>
      <c r="I20" s="98"/>
      <c r="J20" s="98"/>
    </row>
    <row r="21" spans="1:10">
      <c r="A21" s="99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6"/>
      <c r="D23" s="1"/>
      <c r="E23" s="1"/>
      <c r="F23" s="1"/>
      <c r="G23" s="1"/>
      <c r="H23" s="77"/>
      <c r="I23" s="78"/>
      <c r="J23" s="78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0938-12AB-4895-AB4D-8E1F48A48222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10920-38C7-459C-B35B-ED9785DB98CD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BA846-25B3-4158-843C-FAE23E181883}">
  <dimension ref="A1:AB1001"/>
  <sheetViews>
    <sheetView topLeftCell="A5" workbookViewId="0">
      <selection activeCell="A5" sqref="A1:XFD1048576"/>
    </sheetView>
  </sheetViews>
  <sheetFormatPr defaultColWidth="14.453125" defaultRowHeight="15" customHeight="1"/>
  <cols>
    <col min="1" max="1" width="7.08984375" customWidth="1"/>
    <col min="2" max="2" width="23.81640625" customWidth="1"/>
    <col min="3" max="4" width="7.81640625" customWidth="1"/>
    <col min="5" max="5" width="7.7265625" customWidth="1"/>
    <col min="6" max="8" width="7.81640625" customWidth="1"/>
    <col min="9" max="9" width="10.453125" customWidth="1"/>
    <col min="10" max="10" width="10.26953125" customWidth="1"/>
    <col min="11" max="11" width="10.453125" customWidth="1"/>
    <col min="12" max="12" width="18.81640625" customWidth="1"/>
    <col min="13" max="13" width="8.7265625" hidden="1" customWidth="1"/>
    <col min="14" max="28" width="8.7265625" customWidth="1"/>
  </cols>
  <sheetData>
    <row r="1" spans="1:28" ht="15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5.7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18.7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ht="33" customHeight="1">
      <c r="A5" s="81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ht="22.5" customHeight="1">
      <c r="A6" s="32"/>
      <c r="B6" s="32"/>
      <c r="C6" s="32"/>
      <c r="D6" s="32"/>
      <c r="E6" s="32"/>
      <c r="F6" s="32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ht="53.25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5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ht="14.2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7.2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8.75" customHeight="1">
      <c r="A10" s="35"/>
      <c r="B10" s="36"/>
      <c r="C10" s="37"/>
      <c r="D10" s="37"/>
      <c r="E10" s="37"/>
      <c r="F10" s="37"/>
      <c r="G10" s="38"/>
      <c r="H10" s="37"/>
      <c r="I10" s="39"/>
      <c r="J10" s="39"/>
      <c r="K10" s="39"/>
      <c r="L10" s="40"/>
      <c r="M10" s="4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8.75" customHeight="1">
      <c r="A11" s="35"/>
      <c r="B11" s="36"/>
      <c r="C11" s="37"/>
      <c r="D11" s="37"/>
      <c r="E11" s="37"/>
      <c r="F11" s="37"/>
      <c r="G11" s="38"/>
      <c r="H11" s="37"/>
      <c r="I11" s="39"/>
      <c r="J11" s="39"/>
      <c r="K11" s="39"/>
      <c r="L11" s="40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ht="18" customHeight="1">
      <c r="A12" s="35"/>
      <c r="B12" s="36"/>
      <c r="C12" s="37"/>
      <c r="D12" s="37"/>
      <c r="E12" s="37"/>
      <c r="F12" s="37"/>
      <c r="G12" s="38"/>
      <c r="H12" s="37"/>
      <c r="I12" s="39"/>
      <c r="J12" s="39"/>
      <c r="K12" s="39"/>
      <c r="L12" s="40"/>
      <c r="M12" s="41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ht="18" customHeight="1">
      <c r="A13" s="35"/>
      <c r="B13" s="36"/>
      <c r="C13" s="37"/>
      <c r="D13" s="37"/>
      <c r="E13" s="37"/>
      <c r="F13" s="37"/>
      <c r="G13" s="38"/>
      <c r="H13" s="37"/>
      <c r="I13" s="39"/>
      <c r="J13" s="39"/>
      <c r="K13" s="39"/>
      <c r="L13" s="40"/>
      <c r="M13" s="41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ht="18.75" customHeight="1">
      <c r="A14" s="35"/>
      <c r="B14" s="36"/>
      <c r="C14" s="37"/>
      <c r="D14" s="37"/>
      <c r="E14" s="37"/>
      <c r="F14" s="37"/>
      <c r="G14" s="38"/>
      <c r="H14" s="37"/>
      <c r="I14" s="39"/>
      <c r="J14" s="39"/>
      <c r="K14" s="39"/>
      <c r="L14" s="40"/>
      <c r="M14" s="41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ht="18" customHeight="1">
      <c r="A15" s="35"/>
      <c r="B15" s="36"/>
      <c r="C15" s="37"/>
      <c r="D15" s="37"/>
      <c r="E15" s="37"/>
      <c r="F15" s="37"/>
      <c r="G15" s="38"/>
      <c r="H15" s="37"/>
      <c r="I15" s="39"/>
      <c r="J15" s="39"/>
      <c r="K15" s="39"/>
      <c r="L15" s="40"/>
      <c r="M15" s="41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ht="18" customHeight="1">
      <c r="A16" s="35"/>
      <c r="B16" s="36"/>
      <c r="C16" s="37"/>
      <c r="D16" s="37"/>
      <c r="E16" s="37"/>
      <c r="F16" s="37"/>
      <c r="G16" s="38"/>
      <c r="H16" s="37"/>
      <c r="I16" s="39"/>
      <c r="J16" s="39"/>
      <c r="K16" s="39"/>
      <c r="L16" s="40"/>
      <c r="M16" s="41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ht="18" customHeight="1">
      <c r="A17" s="43"/>
      <c r="B17" s="44"/>
      <c r="C17" s="45"/>
      <c r="D17" s="45"/>
      <c r="E17" s="45"/>
      <c r="F17" s="45"/>
      <c r="G17" s="46"/>
      <c r="H17" s="45"/>
      <c r="I17" s="47"/>
      <c r="J17" s="47"/>
      <c r="K17" s="47"/>
      <c r="L17" s="48"/>
      <c r="M17" s="49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28" ht="18" customHeight="1">
      <c r="A18" s="35"/>
      <c r="B18" s="36"/>
      <c r="C18" s="37"/>
      <c r="D18" s="37"/>
      <c r="E18" s="37"/>
      <c r="F18" s="37"/>
      <c r="G18" s="38"/>
      <c r="H18" s="37"/>
      <c r="I18" s="39"/>
      <c r="J18" s="39"/>
      <c r="K18" s="39"/>
      <c r="L18" s="40"/>
      <c r="M18" s="41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ht="21.75" customHeight="1">
      <c r="A19" s="88"/>
      <c r="B19" s="89"/>
      <c r="C19" s="51"/>
      <c r="D19" s="51"/>
      <c r="E19" s="51"/>
      <c r="F19" s="51"/>
      <c r="G19" s="51"/>
      <c r="H19" s="51"/>
      <c r="I19" s="52"/>
      <c r="J19" s="52"/>
      <c r="K19" s="53"/>
      <c r="L19" s="54"/>
      <c r="M19" s="41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ht="30" customHeight="1">
      <c r="A20" s="9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42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 spans="1:28" ht="15.75" customHeight="1">
      <c r="A21" s="86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42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spans="1:28" ht="11.25" hidden="1" customHeight="1">
      <c r="A22" s="55"/>
      <c r="B22" s="55"/>
      <c r="C22" s="55"/>
      <c r="D22" s="55"/>
      <c r="E22" s="55"/>
      <c r="F22" s="55"/>
      <c r="G22" s="55"/>
      <c r="H22" s="55"/>
      <c r="I22" s="5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spans="1:28" ht="8.25" customHeight="1">
      <c r="A23" s="55"/>
      <c r="B23" s="56"/>
      <c r="C23" s="56"/>
      <c r="D23" s="56"/>
      <c r="E23" s="55"/>
      <c r="F23" s="55"/>
      <c r="G23" s="55"/>
      <c r="H23" s="55"/>
      <c r="I23" s="57"/>
      <c r="J23" s="57"/>
      <c r="K23" s="57"/>
      <c r="L23" s="57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</row>
    <row r="24" spans="1:28" ht="35.25" customHeight="1">
      <c r="A24" s="55"/>
      <c r="B24" s="87"/>
      <c r="C24" s="80"/>
      <c r="D24" s="80"/>
      <c r="E24" s="55"/>
      <c r="F24" s="55"/>
      <c r="G24" s="55"/>
      <c r="H24" s="55"/>
      <c r="I24" s="87"/>
      <c r="J24" s="80"/>
      <c r="K24" s="80"/>
      <c r="L24" s="8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ht="15.75" customHeight="1">
      <c r="A25" s="55"/>
      <c r="B25" s="58"/>
      <c r="C25" s="58"/>
      <c r="D25" s="58"/>
      <c r="E25" s="55"/>
      <c r="F25" s="55"/>
      <c r="G25" s="55"/>
      <c r="H25" s="55"/>
      <c r="I25" s="5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1:28" ht="12" customHeight="1">
      <c r="A26" s="55"/>
      <c r="B26" s="58"/>
      <c r="C26" s="58"/>
      <c r="D26" s="58"/>
      <c r="E26" s="55"/>
      <c r="F26" s="55"/>
      <c r="G26" s="55"/>
      <c r="H26" s="55"/>
      <c r="I26" s="5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</row>
    <row r="27" spans="1:28" ht="29.25" customHeight="1">
      <c r="A27" s="55"/>
      <c r="B27" s="84"/>
      <c r="C27" s="80"/>
      <c r="D27" s="80"/>
      <c r="E27" s="55"/>
      <c r="F27" s="55"/>
      <c r="G27" s="55"/>
      <c r="H27" s="55"/>
      <c r="I27" s="84"/>
      <c r="J27" s="80"/>
      <c r="K27" s="80"/>
      <c r="L27" s="8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</row>
    <row r="28" spans="1:28" ht="14.25" customHeight="1">
      <c r="A28" s="59"/>
      <c r="B28" s="59"/>
      <c r="C28" s="58"/>
      <c r="D28" s="84"/>
      <c r="E28" s="80"/>
      <c r="F28" s="80"/>
      <c r="G28" s="80"/>
      <c r="H28" s="80"/>
      <c r="I28" s="8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</row>
    <row r="29" spans="1:28" ht="15.7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</row>
    <row r="30" spans="1:28" ht="15.7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28" ht="15.7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</row>
    <row r="32" spans="1:28" ht="15.7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</row>
    <row r="33" spans="1:28" ht="15.7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  <row r="34" spans="1:28" ht="15.7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28" ht="15.7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  <row r="36" spans="1:28" ht="15.7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 spans="1:28" ht="15.7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</row>
    <row r="38" spans="1:28" ht="15.7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spans="1:28" ht="15.7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 spans="1:28" ht="15.7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 spans="1:28" ht="15.7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28" ht="15.7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 spans="1:28" ht="15.7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</row>
    <row r="44" spans="1:28" ht="15.7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28" ht="15.7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 spans="1:28" ht="15.7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</row>
    <row r="47" spans="1:28" ht="15.7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</row>
    <row r="48" spans="1:28" ht="15.7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</row>
    <row r="49" spans="1:28" ht="15.7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</row>
    <row r="50" spans="1:28" ht="15.7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</row>
    <row r="51" spans="1:28" ht="15.7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</row>
    <row r="52" spans="1:28" ht="15.7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spans="1:28" ht="15.7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</row>
    <row r="54" spans="1:28" ht="15.7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</row>
    <row r="55" spans="1:28" ht="15.7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</row>
    <row r="56" spans="1:28" ht="15.7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</row>
    <row r="57" spans="1:28" ht="15.7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</row>
    <row r="58" spans="1:28" ht="15.7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 spans="1:28" ht="15.7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  <row r="60" spans="1:28" ht="15.7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</row>
    <row r="61" spans="1:28" ht="15.7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 spans="1:28" ht="15.7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</row>
    <row r="63" spans="1:28" ht="15.7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 spans="1:28" ht="15.7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 spans="1:28" ht="15.7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</row>
    <row r="66" spans="1:28" ht="15.7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</row>
    <row r="67" spans="1:28" ht="15.7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</row>
    <row r="68" spans="1:28" ht="15.7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</row>
    <row r="69" spans="1:28" ht="15.7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</row>
    <row r="70" spans="1:28" ht="15.7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</row>
    <row r="71" spans="1:28" ht="15.7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</row>
    <row r="72" spans="1:28" ht="15.7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</row>
    <row r="73" spans="1:28" ht="15.7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</row>
    <row r="74" spans="1:28" ht="15.7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</row>
    <row r="75" spans="1:28" ht="15.7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</row>
    <row r="76" spans="1:28" ht="15.7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</row>
    <row r="77" spans="1:28" ht="15.7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  <row r="78" spans="1:28" ht="15.7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</row>
    <row r="79" spans="1:28" ht="15.7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</row>
    <row r="80" spans="1:28" ht="15.7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</row>
    <row r="81" spans="1:28" ht="15.7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</row>
    <row r="82" spans="1:28" ht="15.7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</row>
    <row r="83" spans="1:28" ht="15.7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</row>
    <row r="84" spans="1:28" ht="15.7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</row>
    <row r="85" spans="1:28" ht="15.7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</row>
    <row r="86" spans="1:28" ht="15.7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</row>
    <row r="87" spans="1:28" ht="15.7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</row>
    <row r="88" spans="1:28" ht="15.7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</row>
    <row r="89" spans="1:28" ht="15.7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</row>
    <row r="90" spans="1:28" ht="15.7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</row>
    <row r="91" spans="1:28" ht="15.7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</row>
    <row r="92" spans="1:28" ht="15.7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</row>
    <row r="93" spans="1:28" ht="15.7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</row>
    <row r="94" spans="1:28" ht="15.7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 spans="1:28" ht="15.7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 spans="1:28" ht="15.7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</row>
    <row r="97" spans="1:28" ht="15.7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</row>
    <row r="98" spans="1:28" ht="15.7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</row>
    <row r="99" spans="1:28" ht="15.7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</row>
    <row r="100" spans="1:28" ht="15.7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</row>
    <row r="101" spans="1:28" ht="15.7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</row>
    <row r="102" spans="1:28" ht="15.7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</row>
    <row r="103" spans="1:28" ht="15.7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</row>
    <row r="104" spans="1:28" ht="15.7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</row>
    <row r="105" spans="1:28" ht="15.7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</row>
    <row r="106" spans="1:28" ht="15.7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</row>
    <row r="107" spans="1:28" ht="15.7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</row>
    <row r="108" spans="1:28" ht="15.7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</row>
    <row r="109" spans="1:28" ht="15.7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</row>
    <row r="110" spans="1:28" ht="15.7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</row>
    <row r="111" spans="1:28" ht="15.7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</row>
    <row r="112" spans="1:28" ht="15.7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</row>
    <row r="113" spans="1:28" ht="15.7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</row>
    <row r="114" spans="1:28" ht="15.7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</row>
    <row r="115" spans="1:28" ht="15.7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</row>
    <row r="116" spans="1:28" ht="15.7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</row>
    <row r="117" spans="1:28" ht="15.7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</row>
    <row r="118" spans="1:28" ht="15.7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</row>
    <row r="119" spans="1:28" ht="15.7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</row>
    <row r="120" spans="1:28" ht="15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</row>
    <row r="121" spans="1:28" ht="15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</row>
    <row r="122" spans="1:28" ht="15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</row>
    <row r="123" spans="1:28" ht="15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</row>
    <row r="124" spans="1:28" ht="15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</row>
    <row r="125" spans="1:28" ht="15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</row>
    <row r="126" spans="1:28" ht="15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</row>
    <row r="127" spans="1:28" ht="15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</row>
    <row r="128" spans="1:28" ht="15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</row>
    <row r="129" spans="1:28" ht="15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</row>
    <row r="130" spans="1:28" ht="15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</row>
    <row r="131" spans="1:28" ht="15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</row>
    <row r="132" spans="1:28" ht="15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</row>
    <row r="133" spans="1:28" ht="15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</row>
    <row r="134" spans="1:28" ht="15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</row>
    <row r="135" spans="1:28" ht="15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</row>
    <row r="136" spans="1:28" ht="15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</row>
    <row r="137" spans="1:28" ht="15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</row>
    <row r="138" spans="1:28" ht="15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</row>
    <row r="139" spans="1:28" ht="15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</row>
    <row r="140" spans="1:28" ht="15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</row>
    <row r="141" spans="1:28" ht="15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</row>
    <row r="142" spans="1:28" ht="15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</row>
    <row r="143" spans="1:28" ht="15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</row>
    <row r="144" spans="1:28" ht="15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</row>
    <row r="145" spans="1:28" ht="15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</row>
    <row r="146" spans="1:28" ht="15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</row>
    <row r="147" spans="1:28" ht="15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</row>
    <row r="148" spans="1:28" ht="15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</row>
    <row r="149" spans="1:28" ht="15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</row>
    <row r="150" spans="1:28" ht="15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</row>
    <row r="151" spans="1:28" ht="15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</row>
    <row r="152" spans="1:28" ht="15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</row>
    <row r="153" spans="1:28" ht="15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</row>
    <row r="154" spans="1:28" ht="15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</row>
    <row r="155" spans="1:28" ht="15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</row>
    <row r="156" spans="1:28" ht="15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</row>
    <row r="157" spans="1:28" ht="15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</row>
    <row r="158" spans="1:28" ht="15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</row>
    <row r="159" spans="1:28" ht="15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</row>
    <row r="160" spans="1:28" ht="15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</row>
    <row r="161" spans="1:28" ht="15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</row>
    <row r="162" spans="1:28" ht="15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</row>
    <row r="163" spans="1:28" ht="15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</row>
    <row r="164" spans="1:28" ht="15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</row>
    <row r="165" spans="1:28" ht="15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</row>
    <row r="166" spans="1:28" ht="15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</row>
    <row r="167" spans="1:28" ht="15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</row>
    <row r="168" spans="1:28" ht="15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</row>
    <row r="169" spans="1:28" ht="15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</row>
    <row r="170" spans="1:28" ht="15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</row>
    <row r="171" spans="1:28" ht="15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</row>
    <row r="172" spans="1:28" ht="15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</row>
    <row r="173" spans="1:28" ht="15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</row>
    <row r="174" spans="1:28" ht="15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</row>
    <row r="175" spans="1:28" ht="15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</row>
    <row r="176" spans="1:28" ht="15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</row>
    <row r="177" spans="1:28" ht="15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</row>
    <row r="178" spans="1:28" ht="15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</row>
    <row r="179" spans="1:28" ht="15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</row>
    <row r="180" spans="1:28" ht="15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</row>
    <row r="181" spans="1:28" ht="15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</row>
    <row r="182" spans="1:28" ht="15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</row>
    <row r="183" spans="1:28" ht="15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</row>
    <row r="184" spans="1:28" ht="15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</row>
    <row r="185" spans="1:28" ht="15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</row>
    <row r="186" spans="1:28" ht="15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</row>
    <row r="187" spans="1:28" ht="15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</row>
    <row r="188" spans="1:28" ht="15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</row>
    <row r="189" spans="1:28" ht="15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</row>
    <row r="190" spans="1:28" ht="15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</row>
    <row r="191" spans="1:28" ht="15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</row>
    <row r="192" spans="1:28" ht="15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</row>
    <row r="193" spans="1:28" ht="15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</row>
    <row r="194" spans="1:28" ht="15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</row>
    <row r="195" spans="1:28" ht="15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</row>
    <row r="196" spans="1:28" ht="15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</row>
    <row r="197" spans="1:28" ht="15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</row>
    <row r="198" spans="1:28" ht="15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</row>
    <row r="199" spans="1:28" ht="15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</row>
    <row r="200" spans="1:28" ht="15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</row>
    <row r="201" spans="1:28" ht="15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</row>
    <row r="202" spans="1:28" ht="15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</row>
    <row r="203" spans="1:28" ht="15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</row>
    <row r="204" spans="1:28" ht="15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</row>
    <row r="205" spans="1:28" ht="15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</row>
    <row r="206" spans="1:28" ht="15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</row>
    <row r="207" spans="1:28" ht="15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</row>
    <row r="208" spans="1:28" ht="15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</row>
    <row r="209" spans="1:28" ht="15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</row>
    <row r="210" spans="1:28" ht="15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</row>
    <row r="211" spans="1:28" ht="15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</row>
    <row r="212" spans="1:28" ht="15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</row>
    <row r="213" spans="1:28" ht="15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</row>
    <row r="214" spans="1:28" ht="15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</row>
    <row r="215" spans="1:28" ht="15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</row>
    <row r="216" spans="1:28" ht="15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</row>
    <row r="217" spans="1:28" ht="15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</row>
    <row r="218" spans="1:28" ht="15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</row>
    <row r="219" spans="1:28" ht="15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</row>
    <row r="220" spans="1:28" ht="15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</row>
    <row r="221" spans="1:28" ht="15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</row>
    <row r="222" spans="1:28" ht="15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</row>
    <row r="223" spans="1:28" ht="15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</row>
    <row r="224" spans="1:28" ht="15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</row>
    <row r="225" spans="1:28" ht="15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</row>
    <row r="226" spans="1:28" ht="15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</row>
    <row r="227" spans="1:28" ht="15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</row>
    <row r="228" spans="1:28" ht="15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</row>
    <row r="229" spans="1:28" ht="15.75" customHeight="1"/>
    <row r="230" spans="1:28" ht="15.75" customHeight="1"/>
    <row r="231" spans="1:28" ht="15.75" customHeight="1"/>
    <row r="232" spans="1:28" ht="15.75" customHeight="1"/>
    <row r="233" spans="1:28" ht="15.75" customHeight="1"/>
    <row r="234" spans="1:28" ht="15.75" customHeight="1"/>
    <row r="235" spans="1:28" ht="15.75" customHeight="1"/>
    <row r="236" spans="1:28" ht="15.75" customHeight="1"/>
    <row r="237" spans="1:28" ht="15.75" customHeight="1"/>
    <row r="238" spans="1:28" ht="15.75" customHeight="1"/>
    <row r="239" spans="1:28" ht="15.75" customHeight="1"/>
    <row r="240" spans="1:28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  <row r="1001" customFormat="1" ht="15.75" customHeight="1"/>
  </sheetData>
  <mergeCells count="22">
    <mergeCell ref="I27:L27"/>
    <mergeCell ref="D28:I28"/>
    <mergeCell ref="I7:I8"/>
    <mergeCell ref="J7:J8"/>
    <mergeCell ref="A19:B19"/>
    <mergeCell ref="A20:L20"/>
    <mergeCell ref="A21:L21"/>
    <mergeCell ref="B24:D24"/>
    <mergeCell ref="I24:L24"/>
    <mergeCell ref="B27:D27"/>
    <mergeCell ref="A7:A8"/>
    <mergeCell ref="B7:B8"/>
    <mergeCell ref="C7:C8"/>
    <mergeCell ref="D7:D8"/>
    <mergeCell ref="E7:E8"/>
    <mergeCell ref="F7:F8"/>
    <mergeCell ref="G7:G8"/>
    <mergeCell ref="H7:H8"/>
    <mergeCell ref="A4:L4"/>
    <mergeCell ref="A5:L5"/>
    <mergeCell ref="K7:K8"/>
    <mergeCell ref="L7:L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4FE6-7628-4629-B246-C7E6A6D9DD4B}">
  <dimension ref="A4:J29"/>
  <sheetViews>
    <sheetView workbookViewId="0">
      <selection sqref="A1:XFD1048576"/>
    </sheetView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0.7265625" style="3" customWidth="1"/>
    <col min="9" max="9" width="10.26953125" style="3" customWidth="1"/>
    <col min="10" max="10" width="20.26953125" style="3" customWidth="1"/>
    <col min="11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104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4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0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29"/>
      <c r="I18" s="29"/>
      <c r="J18" s="16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8"/>
      <c r="C20" s="98"/>
      <c r="D20" s="98"/>
      <c r="E20" s="98"/>
      <c r="F20" s="98"/>
      <c r="G20" s="98"/>
      <c r="H20" s="98"/>
      <c r="I20" s="98"/>
      <c r="J20" s="98"/>
    </row>
    <row r="21" spans="1:10">
      <c r="A21" s="99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6"/>
      <c r="D23" s="1"/>
      <c r="E23" s="1"/>
      <c r="F23" s="1"/>
      <c r="G23" s="1"/>
      <c r="H23" s="77"/>
      <c r="I23" s="78"/>
      <c r="J23" s="78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7A4BD-47DF-4138-ABF1-55C11B229F73}">
  <dimension ref="A4:J29"/>
  <sheetViews>
    <sheetView workbookViewId="0">
      <selection sqref="A1:XFD1048576"/>
    </sheetView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0.7265625" style="3" customWidth="1"/>
    <col min="9" max="9" width="10.26953125" style="3" customWidth="1"/>
    <col min="10" max="10" width="20.26953125" style="3" customWidth="1"/>
    <col min="11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104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4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0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29"/>
      <c r="I18" s="29"/>
      <c r="J18" s="16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8"/>
      <c r="C20" s="98"/>
      <c r="D20" s="98"/>
      <c r="E20" s="98"/>
      <c r="F20" s="98"/>
      <c r="G20" s="98"/>
      <c r="H20" s="98"/>
      <c r="I20" s="98"/>
      <c r="J20" s="98"/>
    </row>
    <row r="21" spans="1:10">
      <c r="A21" s="99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6"/>
      <c r="D23" s="1"/>
      <c r="E23" s="1"/>
      <c r="F23" s="1"/>
      <c r="G23" s="1"/>
      <c r="H23" s="77"/>
      <c r="I23" s="78"/>
      <c r="J23" s="78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C7E4F-4C6B-447A-8BB7-DA926A4D9F36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A4296-818F-44C1-888A-901A36CC8D64}">
  <dimension ref="A4:J29"/>
  <sheetViews>
    <sheetView workbookViewId="0">
      <selection sqref="A1:XFD1048576"/>
    </sheetView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0.7265625" style="3" customWidth="1"/>
    <col min="9" max="9" width="10.26953125" style="3" customWidth="1"/>
    <col min="10" max="10" width="20.26953125" style="3" customWidth="1"/>
    <col min="11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104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4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0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29"/>
      <c r="I18" s="29"/>
      <c r="J18" s="16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8"/>
      <c r="C20" s="98"/>
      <c r="D20" s="98"/>
      <c r="E20" s="98"/>
      <c r="F20" s="98"/>
      <c r="G20" s="98"/>
      <c r="H20" s="98"/>
      <c r="I20" s="98"/>
      <c r="J20" s="98"/>
    </row>
    <row r="21" spans="1:10">
      <c r="A21" s="99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6"/>
      <c r="D23" s="1"/>
      <c r="E23" s="1"/>
      <c r="F23" s="1"/>
      <c r="G23" s="1"/>
      <c r="H23" s="77"/>
      <c r="I23" s="78"/>
      <c r="J23" s="78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F937F-5B72-4470-98DA-DBB21FED5F2F}">
  <dimension ref="A4:J29"/>
  <sheetViews>
    <sheetView workbookViewId="0">
      <selection sqref="A1:XFD1048576"/>
    </sheetView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0.7265625" style="3" customWidth="1"/>
    <col min="9" max="9" width="10.26953125" style="3" customWidth="1"/>
    <col min="10" max="10" width="20.26953125" style="3" customWidth="1"/>
    <col min="11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104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4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0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29"/>
      <c r="I18" s="29"/>
      <c r="J18" s="16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8"/>
      <c r="C20" s="98"/>
      <c r="D20" s="98"/>
      <c r="E20" s="98"/>
      <c r="F20" s="98"/>
      <c r="G20" s="98"/>
      <c r="H20" s="98"/>
      <c r="I20" s="98"/>
      <c r="J20" s="98"/>
    </row>
    <row r="21" spans="1:10">
      <c r="A21" s="99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6"/>
      <c r="D23" s="1"/>
      <c r="E23" s="1"/>
      <c r="F23" s="1"/>
      <c r="G23" s="1"/>
      <c r="H23" s="77"/>
      <c r="I23" s="78"/>
      <c r="J23" s="78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8BFF5-5CF9-43A1-91AA-A81106EC9903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1B89-633A-4C24-8D45-842EFB3FC158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9366-BB1E-4249-8A7B-C7EABFF28465}">
  <dimension ref="A1:AB1001"/>
  <sheetViews>
    <sheetView workbookViewId="0">
      <selection sqref="A1:XFD1048576"/>
    </sheetView>
  </sheetViews>
  <sheetFormatPr defaultColWidth="14.453125" defaultRowHeight="15" customHeight="1"/>
  <cols>
    <col min="1" max="1" width="7.08984375" customWidth="1"/>
    <col min="2" max="2" width="23.81640625" customWidth="1"/>
    <col min="3" max="4" width="7.81640625" customWidth="1"/>
    <col min="5" max="5" width="7.7265625" customWidth="1"/>
    <col min="6" max="8" width="7.81640625" customWidth="1"/>
    <col min="9" max="9" width="10.453125" customWidth="1"/>
    <col min="10" max="10" width="10.26953125" customWidth="1"/>
    <col min="11" max="11" width="10.453125" customWidth="1"/>
    <col min="12" max="12" width="18.81640625" customWidth="1"/>
    <col min="13" max="13" width="8.7265625" hidden="1" customWidth="1"/>
    <col min="14" max="28" width="8.7265625" customWidth="1"/>
  </cols>
  <sheetData>
    <row r="1" spans="1:28" ht="15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5.7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18.7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ht="33" customHeight="1">
      <c r="A5" s="81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ht="22.5" customHeight="1">
      <c r="A6" s="32"/>
      <c r="B6" s="32"/>
      <c r="C6" s="32"/>
      <c r="D6" s="32"/>
      <c r="E6" s="32"/>
      <c r="F6" s="32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ht="53.25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5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ht="14.2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7.2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8.75" customHeight="1">
      <c r="A10" s="35"/>
      <c r="B10" s="36"/>
      <c r="C10" s="37"/>
      <c r="D10" s="37"/>
      <c r="E10" s="37"/>
      <c r="F10" s="37"/>
      <c r="G10" s="38"/>
      <c r="H10" s="37"/>
      <c r="I10" s="39"/>
      <c r="J10" s="39"/>
      <c r="K10" s="39"/>
      <c r="L10" s="40"/>
      <c r="M10" s="4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8.75" customHeight="1">
      <c r="A11" s="35"/>
      <c r="B11" s="36"/>
      <c r="C11" s="37"/>
      <c r="D11" s="37"/>
      <c r="E11" s="37"/>
      <c r="F11" s="37"/>
      <c r="G11" s="38"/>
      <c r="H11" s="37"/>
      <c r="I11" s="39"/>
      <c r="J11" s="39"/>
      <c r="K11" s="39"/>
      <c r="L11" s="40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ht="18" customHeight="1">
      <c r="A12" s="35"/>
      <c r="B12" s="36"/>
      <c r="C12" s="37"/>
      <c r="D12" s="37"/>
      <c r="E12" s="37"/>
      <c r="F12" s="37"/>
      <c r="G12" s="38"/>
      <c r="H12" s="37"/>
      <c r="I12" s="39"/>
      <c r="J12" s="39"/>
      <c r="K12" s="39"/>
      <c r="L12" s="40"/>
      <c r="M12" s="41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ht="18" customHeight="1">
      <c r="A13" s="35"/>
      <c r="B13" s="36"/>
      <c r="C13" s="37"/>
      <c r="D13" s="37"/>
      <c r="E13" s="37"/>
      <c r="F13" s="37"/>
      <c r="G13" s="38"/>
      <c r="H13" s="37"/>
      <c r="I13" s="39"/>
      <c r="J13" s="39"/>
      <c r="K13" s="39"/>
      <c r="L13" s="40"/>
      <c r="M13" s="41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ht="18.75" customHeight="1">
      <c r="A14" s="35"/>
      <c r="B14" s="36"/>
      <c r="C14" s="37"/>
      <c r="D14" s="37"/>
      <c r="E14" s="37"/>
      <c r="F14" s="37"/>
      <c r="G14" s="38"/>
      <c r="H14" s="37"/>
      <c r="I14" s="39"/>
      <c r="J14" s="39"/>
      <c r="K14" s="39"/>
      <c r="L14" s="40"/>
      <c r="M14" s="41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ht="18" customHeight="1">
      <c r="A15" s="35"/>
      <c r="B15" s="36"/>
      <c r="C15" s="37"/>
      <c r="D15" s="37"/>
      <c r="E15" s="37"/>
      <c r="F15" s="37"/>
      <c r="G15" s="38"/>
      <c r="H15" s="37"/>
      <c r="I15" s="39"/>
      <c r="J15" s="39"/>
      <c r="K15" s="39"/>
      <c r="L15" s="40"/>
      <c r="M15" s="41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ht="18" customHeight="1">
      <c r="A16" s="35"/>
      <c r="B16" s="36"/>
      <c r="C16" s="37"/>
      <c r="D16" s="37"/>
      <c r="E16" s="37"/>
      <c r="F16" s="37"/>
      <c r="G16" s="38"/>
      <c r="H16" s="37"/>
      <c r="I16" s="39"/>
      <c r="J16" s="39"/>
      <c r="K16" s="39"/>
      <c r="L16" s="40"/>
      <c r="M16" s="41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ht="18" customHeight="1">
      <c r="A17" s="43"/>
      <c r="B17" s="44"/>
      <c r="C17" s="45"/>
      <c r="D17" s="45"/>
      <c r="E17" s="45"/>
      <c r="F17" s="45"/>
      <c r="G17" s="46"/>
      <c r="H17" s="45"/>
      <c r="I17" s="47"/>
      <c r="J17" s="47"/>
      <c r="K17" s="47"/>
      <c r="L17" s="48"/>
      <c r="M17" s="49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28" ht="18" customHeight="1">
      <c r="A18" s="35"/>
      <c r="B18" s="36"/>
      <c r="C18" s="37"/>
      <c r="D18" s="37"/>
      <c r="E18" s="37"/>
      <c r="F18" s="37"/>
      <c r="G18" s="38"/>
      <c r="H18" s="37"/>
      <c r="I18" s="39"/>
      <c r="J18" s="39"/>
      <c r="K18" s="39"/>
      <c r="L18" s="40"/>
      <c r="M18" s="41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ht="21.75" customHeight="1">
      <c r="A19" s="88"/>
      <c r="B19" s="89"/>
      <c r="C19" s="51"/>
      <c r="D19" s="51"/>
      <c r="E19" s="51"/>
      <c r="F19" s="51"/>
      <c r="G19" s="51"/>
      <c r="H19" s="51"/>
      <c r="I19" s="52"/>
      <c r="J19" s="52"/>
      <c r="K19" s="53"/>
      <c r="L19" s="54"/>
      <c r="M19" s="41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ht="30" customHeight="1">
      <c r="A20" s="9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42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 spans="1:28" ht="15.75" customHeight="1">
      <c r="A21" s="86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42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spans="1:28" ht="11.25" hidden="1" customHeight="1">
      <c r="A22" s="55"/>
      <c r="B22" s="55"/>
      <c r="C22" s="55"/>
      <c r="D22" s="55"/>
      <c r="E22" s="55"/>
      <c r="F22" s="55"/>
      <c r="G22" s="55"/>
      <c r="H22" s="55"/>
      <c r="I22" s="5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spans="1:28" ht="8.25" customHeight="1">
      <c r="A23" s="55"/>
      <c r="B23" s="56"/>
      <c r="C23" s="56"/>
      <c r="D23" s="56"/>
      <c r="E23" s="55"/>
      <c r="F23" s="55"/>
      <c r="G23" s="55"/>
      <c r="H23" s="55"/>
      <c r="I23" s="57"/>
      <c r="J23" s="57"/>
      <c r="K23" s="57"/>
      <c r="L23" s="57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</row>
    <row r="24" spans="1:28" ht="35.25" customHeight="1">
      <c r="A24" s="55"/>
      <c r="B24" s="87"/>
      <c r="C24" s="80"/>
      <c r="D24" s="80"/>
      <c r="E24" s="55"/>
      <c r="F24" s="55"/>
      <c r="G24" s="55"/>
      <c r="H24" s="55"/>
      <c r="I24" s="87"/>
      <c r="J24" s="80"/>
      <c r="K24" s="80"/>
      <c r="L24" s="8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ht="15.75" customHeight="1">
      <c r="A25" s="55"/>
      <c r="B25" s="58"/>
      <c r="C25" s="58"/>
      <c r="D25" s="58"/>
      <c r="E25" s="55"/>
      <c r="F25" s="55"/>
      <c r="G25" s="55"/>
      <c r="H25" s="55"/>
      <c r="I25" s="5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1:28" ht="12" customHeight="1">
      <c r="A26" s="55"/>
      <c r="B26" s="58"/>
      <c r="C26" s="58"/>
      <c r="D26" s="58"/>
      <c r="E26" s="55"/>
      <c r="F26" s="55"/>
      <c r="G26" s="55"/>
      <c r="H26" s="55"/>
      <c r="I26" s="5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</row>
    <row r="27" spans="1:28" ht="29.25" customHeight="1">
      <c r="A27" s="55"/>
      <c r="B27" s="84"/>
      <c r="C27" s="80"/>
      <c r="D27" s="80"/>
      <c r="E27" s="55"/>
      <c r="F27" s="55"/>
      <c r="G27" s="55"/>
      <c r="H27" s="55"/>
      <c r="I27" s="84"/>
      <c r="J27" s="80"/>
      <c r="K27" s="80"/>
      <c r="L27" s="8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</row>
    <row r="28" spans="1:28" ht="14.25" customHeight="1">
      <c r="A28" s="59"/>
      <c r="B28" s="59"/>
      <c r="C28" s="58"/>
      <c r="D28" s="84"/>
      <c r="E28" s="80"/>
      <c r="F28" s="80"/>
      <c r="G28" s="80"/>
      <c r="H28" s="80"/>
      <c r="I28" s="8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</row>
    <row r="29" spans="1:28" ht="15.7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</row>
    <row r="30" spans="1:28" ht="15.7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28" ht="15.7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</row>
    <row r="32" spans="1:28" ht="15.7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</row>
    <row r="33" spans="1:28" ht="15.7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  <row r="34" spans="1:28" ht="15.7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28" ht="15.7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  <row r="36" spans="1:28" ht="15.7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 spans="1:28" ht="15.7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</row>
    <row r="38" spans="1:28" ht="15.7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spans="1:28" ht="15.7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 spans="1:28" ht="15.7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 spans="1:28" ht="15.7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28" ht="15.7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 spans="1:28" ht="15.7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</row>
    <row r="44" spans="1:28" ht="15.7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28" ht="15.7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 spans="1:28" ht="15.7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</row>
    <row r="47" spans="1:28" ht="15.7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</row>
    <row r="48" spans="1:28" ht="15.7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</row>
    <row r="49" spans="1:28" ht="15.7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</row>
    <row r="50" spans="1:28" ht="15.7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</row>
    <row r="51" spans="1:28" ht="15.7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</row>
    <row r="52" spans="1:28" ht="15.7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spans="1:28" ht="15.7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</row>
    <row r="54" spans="1:28" ht="15.7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</row>
    <row r="55" spans="1:28" ht="15.7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</row>
    <row r="56" spans="1:28" ht="15.7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</row>
    <row r="57" spans="1:28" ht="15.7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</row>
    <row r="58" spans="1:28" ht="15.7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 spans="1:28" ht="15.7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  <row r="60" spans="1:28" ht="15.7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</row>
    <row r="61" spans="1:28" ht="15.7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 spans="1:28" ht="15.7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</row>
    <row r="63" spans="1:28" ht="15.7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 spans="1:28" ht="15.7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 spans="1:28" ht="15.7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</row>
    <row r="66" spans="1:28" ht="15.7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</row>
    <row r="67" spans="1:28" ht="15.7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</row>
    <row r="68" spans="1:28" ht="15.7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</row>
    <row r="69" spans="1:28" ht="15.7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</row>
    <row r="70" spans="1:28" ht="15.7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</row>
    <row r="71" spans="1:28" ht="15.7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</row>
    <row r="72" spans="1:28" ht="15.7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</row>
    <row r="73" spans="1:28" ht="15.7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</row>
    <row r="74" spans="1:28" ht="15.7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</row>
    <row r="75" spans="1:28" ht="15.7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</row>
    <row r="76" spans="1:28" ht="15.7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</row>
    <row r="77" spans="1:28" ht="15.7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  <row r="78" spans="1:28" ht="15.7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</row>
    <row r="79" spans="1:28" ht="15.7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</row>
    <row r="80" spans="1:28" ht="15.7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</row>
    <row r="81" spans="1:28" ht="15.7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</row>
    <row r="82" spans="1:28" ht="15.7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</row>
    <row r="83" spans="1:28" ht="15.7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</row>
    <row r="84" spans="1:28" ht="15.7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</row>
    <row r="85" spans="1:28" ht="15.7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</row>
    <row r="86" spans="1:28" ht="15.7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</row>
    <row r="87" spans="1:28" ht="15.7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</row>
    <row r="88" spans="1:28" ht="15.7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</row>
    <row r="89" spans="1:28" ht="15.7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</row>
    <row r="90" spans="1:28" ht="15.7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</row>
    <row r="91" spans="1:28" ht="15.7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</row>
    <row r="92" spans="1:28" ht="15.7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</row>
    <row r="93" spans="1:28" ht="15.7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</row>
    <row r="94" spans="1:28" ht="15.7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 spans="1:28" ht="15.7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 spans="1:28" ht="15.7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</row>
    <row r="97" spans="1:28" ht="15.7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</row>
    <row r="98" spans="1:28" ht="15.7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</row>
    <row r="99" spans="1:28" ht="15.7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</row>
    <row r="100" spans="1:28" ht="15.7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</row>
    <row r="101" spans="1:28" ht="15.7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</row>
    <row r="102" spans="1:28" ht="15.7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</row>
    <row r="103" spans="1:28" ht="15.7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</row>
    <row r="104" spans="1:28" ht="15.7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</row>
    <row r="105" spans="1:28" ht="15.7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</row>
    <row r="106" spans="1:28" ht="15.7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</row>
    <row r="107" spans="1:28" ht="15.7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</row>
    <row r="108" spans="1:28" ht="15.7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</row>
    <row r="109" spans="1:28" ht="15.7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</row>
    <row r="110" spans="1:28" ht="15.7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</row>
    <row r="111" spans="1:28" ht="15.7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</row>
    <row r="112" spans="1:28" ht="15.7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</row>
    <row r="113" spans="1:28" ht="15.7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</row>
    <row r="114" spans="1:28" ht="15.7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</row>
    <row r="115" spans="1:28" ht="15.7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</row>
    <row r="116" spans="1:28" ht="15.7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</row>
    <row r="117" spans="1:28" ht="15.7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</row>
    <row r="118" spans="1:28" ht="15.7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</row>
    <row r="119" spans="1:28" ht="15.7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</row>
    <row r="120" spans="1:28" ht="15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</row>
    <row r="121" spans="1:28" ht="15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</row>
    <row r="122" spans="1:28" ht="15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</row>
    <row r="123" spans="1:28" ht="15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</row>
    <row r="124" spans="1:28" ht="15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</row>
    <row r="125" spans="1:28" ht="15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</row>
    <row r="126" spans="1:28" ht="15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</row>
    <row r="127" spans="1:28" ht="15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</row>
    <row r="128" spans="1:28" ht="15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</row>
    <row r="129" spans="1:28" ht="15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</row>
    <row r="130" spans="1:28" ht="15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</row>
    <row r="131" spans="1:28" ht="15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</row>
    <row r="132" spans="1:28" ht="15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</row>
    <row r="133" spans="1:28" ht="15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</row>
    <row r="134" spans="1:28" ht="15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</row>
    <row r="135" spans="1:28" ht="15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</row>
    <row r="136" spans="1:28" ht="15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</row>
    <row r="137" spans="1:28" ht="15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</row>
    <row r="138" spans="1:28" ht="15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</row>
    <row r="139" spans="1:28" ht="15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</row>
    <row r="140" spans="1:28" ht="15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</row>
    <row r="141" spans="1:28" ht="15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</row>
    <row r="142" spans="1:28" ht="15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</row>
    <row r="143" spans="1:28" ht="15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</row>
    <row r="144" spans="1:28" ht="15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</row>
    <row r="145" spans="1:28" ht="15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</row>
    <row r="146" spans="1:28" ht="15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</row>
    <row r="147" spans="1:28" ht="15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</row>
    <row r="148" spans="1:28" ht="15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</row>
    <row r="149" spans="1:28" ht="15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</row>
    <row r="150" spans="1:28" ht="15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</row>
    <row r="151" spans="1:28" ht="15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</row>
    <row r="152" spans="1:28" ht="15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</row>
    <row r="153" spans="1:28" ht="15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</row>
    <row r="154" spans="1:28" ht="15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</row>
    <row r="155" spans="1:28" ht="15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</row>
    <row r="156" spans="1:28" ht="15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</row>
    <row r="157" spans="1:28" ht="15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</row>
    <row r="158" spans="1:28" ht="15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</row>
    <row r="159" spans="1:28" ht="15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</row>
    <row r="160" spans="1:28" ht="15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</row>
    <row r="161" spans="1:28" ht="15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</row>
    <row r="162" spans="1:28" ht="15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</row>
    <row r="163" spans="1:28" ht="15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</row>
    <row r="164" spans="1:28" ht="15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</row>
    <row r="165" spans="1:28" ht="15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</row>
    <row r="166" spans="1:28" ht="15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</row>
    <row r="167" spans="1:28" ht="15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</row>
    <row r="168" spans="1:28" ht="15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</row>
    <row r="169" spans="1:28" ht="15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</row>
    <row r="170" spans="1:28" ht="15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</row>
    <row r="171" spans="1:28" ht="15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</row>
    <row r="172" spans="1:28" ht="15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</row>
    <row r="173" spans="1:28" ht="15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</row>
    <row r="174" spans="1:28" ht="15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</row>
    <row r="175" spans="1:28" ht="15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</row>
    <row r="176" spans="1:28" ht="15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</row>
    <row r="177" spans="1:28" ht="15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</row>
    <row r="178" spans="1:28" ht="15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</row>
    <row r="179" spans="1:28" ht="15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</row>
    <row r="180" spans="1:28" ht="15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</row>
    <row r="181" spans="1:28" ht="15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</row>
    <row r="182" spans="1:28" ht="15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</row>
    <row r="183" spans="1:28" ht="15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</row>
    <row r="184" spans="1:28" ht="15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</row>
    <row r="185" spans="1:28" ht="15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</row>
    <row r="186" spans="1:28" ht="15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</row>
    <row r="187" spans="1:28" ht="15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</row>
    <row r="188" spans="1:28" ht="15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</row>
    <row r="189" spans="1:28" ht="15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</row>
    <row r="190" spans="1:28" ht="15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</row>
    <row r="191" spans="1:28" ht="15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</row>
    <row r="192" spans="1:28" ht="15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</row>
    <row r="193" spans="1:28" ht="15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</row>
    <row r="194" spans="1:28" ht="15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</row>
    <row r="195" spans="1:28" ht="15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</row>
    <row r="196" spans="1:28" ht="15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</row>
    <row r="197" spans="1:28" ht="15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</row>
    <row r="198" spans="1:28" ht="15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</row>
    <row r="199" spans="1:28" ht="15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</row>
    <row r="200" spans="1:28" ht="15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</row>
    <row r="201" spans="1:28" ht="15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</row>
    <row r="202" spans="1:28" ht="15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</row>
    <row r="203" spans="1:28" ht="15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</row>
    <row r="204" spans="1:28" ht="15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</row>
    <row r="205" spans="1:28" ht="15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</row>
    <row r="206" spans="1:28" ht="15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</row>
    <row r="207" spans="1:28" ht="15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</row>
    <row r="208" spans="1:28" ht="15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</row>
    <row r="209" spans="1:28" ht="15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</row>
    <row r="210" spans="1:28" ht="15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</row>
    <row r="211" spans="1:28" ht="15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</row>
    <row r="212" spans="1:28" ht="15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</row>
    <row r="213" spans="1:28" ht="15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</row>
    <row r="214" spans="1:28" ht="15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</row>
    <row r="215" spans="1:28" ht="15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</row>
    <row r="216" spans="1:28" ht="15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</row>
    <row r="217" spans="1:28" ht="15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</row>
    <row r="218" spans="1:28" ht="15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</row>
    <row r="219" spans="1:28" ht="15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</row>
    <row r="220" spans="1:28" ht="15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</row>
    <row r="221" spans="1:28" ht="15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</row>
    <row r="222" spans="1:28" ht="15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</row>
    <row r="223" spans="1:28" ht="15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</row>
    <row r="224" spans="1:28" ht="15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</row>
    <row r="225" spans="1:28" ht="15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</row>
    <row r="226" spans="1:28" ht="15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</row>
    <row r="227" spans="1:28" ht="15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</row>
    <row r="228" spans="1:28" ht="15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</row>
    <row r="229" spans="1:28" ht="15.75" customHeight="1"/>
    <row r="230" spans="1:28" ht="15.75" customHeight="1"/>
    <row r="231" spans="1:28" ht="15.75" customHeight="1"/>
    <row r="232" spans="1:28" ht="15.75" customHeight="1"/>
    <row r="233" spans="1:28" ht="15.75" customHeight="1"/>
    <row r="234" spans="1:28" ht="15.75" customHeight="1"/>
    <row r="235" spans="1:28" ht="15.75" customHeight="1"/>
    <row r="236" spans="1:28" ht="15.75" customHeight="1"/>
    <row r="237" spans="1:28" ht="15.75" customHeight="1"/>
    <row r="238" spans="1:28" ht="15.75" customHeight="1"/>
    <row r="239" spans="1:28" ht="15.75" customHeight="1"/>
    <row r="240" spans="1:28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  <row r="1001" customFormat="1" ht="15.75" customHeight="1"/>
  </sheetData>
  <mergeCells count="22">
    <mergeCell ref="I27:L27"/>
    <mergeCell ref="D28:I28"/>
    <mergeCell ref="I7:I8"/>
    <mergeCell ref="J7:J8"/>
    <mergeCell ref="A19:B19"/>
    <mergeCell ref="A20:L20"/>
    <mergeCell ref="A21:L21"/>
    <mergeCell ref="B24:D24"/>
    <mergeCell ref="I24:L24"/>
    <mergeCell ref="B27:D27"/>
    <mergeCell ref="A7:A8"/>
    <mergeCell ref="B7:B8"/>
    <mergeCell ref="C7:C8"/>
    <mergeCell ref="D7:D8"/>
    <mergeCell ref="E7:E8"/>
    <mergeCell ref="F7:F8"/>
    <mergeCell ref="G7:G8"/>
    <mergeCell ref="H7:H8"/>
    <mergeCell ref="A4:L4"/>
    <mergeCell ref="A5:L5"/>
    <mergeCell ref="K7:K8"/>
    <mergeCell ref="L7:L8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12B5-AAE4-4E15-A10E-4C88E8C7FEEC}">
  <dimension ref="A4:J29"/>
  <sheetViews>
    <sheetView workbookViewId="0">
      <selection sqref="A1:XFD1048576"/>
    </sheetView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0.7265625" style="3" customWidth="1"/>
    <col min="9" max="9" width="10.26953125" style="3" customWidth="1"/>
    <col min="10" max="10" width="20.26953125" style="3" customWidth="1"/>
    <col min="11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104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4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0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15"/>
      <c r="I18" s="15"/>
      <c r="J18" s="16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8"/>
      <c r="C20" s="98"/>
      <c r="D20" s="98"/>
      <c r="E20" s="98"/>
      <c r="F20" s="98"/>
      <c r="G20" s="98"/>
      <c r="H20" s="98"/>
      <c r="I20" s="98"/>
      <c r="J20" s="98"/>
    </row>
    <row r="21" spans="1:10">
      <c r="A21" s="99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6"/>
      <c r="D23" s="1"/>
      <c r="E23" s="1"/>
      <c r="F23" s="1"/>
      <c r="G23" s="1"/>
      <c r="H23" s="77"/>
      <c r="I23" s="78"/>
      <c r="J23" s="78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C3DB-23AB-4605-906D-0BDDF92996C7}">
  <dimension ref="A4:J29"/>
  <sheetViews>
    <sheetView workbookViewId="0">
      <selection sqref="A1:XFD1048576"/>
    </sheetView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0.7265625" style="3" customWidth="1"/>
    <col min="9" max="9" width="10.26953125" style="3" customWidth="1"/>
    <col min="10" max="10" width="20.26953125" style="3" customWidth="1"/>
    <col min="11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92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4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0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15"/>
      <c r="I18" s="15"/>
      <c r="J18" s="16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7"/>
      <c r="C20" s="97"/>
      <c r="D20" s="97"/>
      <c r="E20" s="97"/>
      <c r="F20" s="97"/>
      <c r="G20" s="97"/>
      <c r="H20" s="97"/>
      <c r="I20" s="97"/>
      <c r="J20" s="97"/>
    </row>
    <row r="21" spans="1:10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5"/>
      <c r="D23" s="1"/>
      <c r="E23" s="1"/>
      <c r="F23" s="1"/>
      <c r="G23" s="1"/>
      <c r="H23" s="77"/>
      <c r="I23" s="77"/>
      <c r="J23" s="77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AAD55-2112-4E28-A9B7-6A757BF8640D}">
  <dimension ref="A4:J29"/>
  <sheetViews>
    <sheetView workbookViewId="0"/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0.7265625" style="3" customWidth="1"/>
    <col min="9" max="9" width="10.26953125" style="3" customWidth="1"/>
    <col min="10" max="10" width="20.26953125" style="3" customWidth="1"/>
    <col min="11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2"/>
      <c r="C5" s="102"/>
      <c r="D5" s="102"/>
      <c r="E5" s="102"/>
      <c r="F5" s="102"/>
      <c r="G5" s="102"/>
      <c r="H5" s="102"/>
      <c r="I5" s="102"/>
      <c r="J5" s="102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92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4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0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15"/>
      <c r="I18" s="15"/>
      <c r="J18" s="16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7"/>
      <c r="C20" s="97"/>
      <c r="D20" s="97"/>
      <c r="E20" s="97"/>
      <c r="F20" s="97"/>
      <c r="G20" s="97"/>
      <c r="H20" s="97"/>
      <c r="I20" s="97"/>
      <c r="J20" s="97"/>
    </row>
    <row r="21" spans="1:10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5"/>
      <c r="D23" s="1"/>
      <c r="E23" s="1"/>
      <c r="F23" s="1"/>
      <c r="G23" s="1"/>
      <c r="H23" s="77"/>
      <c r="I23" s="77"/>
      <c r="J23" s="77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3BC5-2477-44E2-9730-67C6F23EAC8B}">
  <dimension ref="A4:J29"/>
  <sheetViews>
    <sheetView workbookViewId="0">
      <selection sqref="A1:XFD1048576"/>
    </sheetView>
  </sheetViews>
  <sheetFormatPr defaultColWidth="9.1796875" defaultRowHeight="15.5"/>
  <cols>
    <col min="1" max="1" width="7.1796875" style="3" customWidth="1"/>
    <col min="2" max="2" width="23.81640625" style="3" customWidth="1"/>
    <col min="3" max="7" width="6.81640625" style="3" customWidth="1"/>
    <col min="8" max="8" width="10.7265625" style="3" customWidth="1"/>
    <col min="9" max="9" width="10.26953125" style="3" customWidth="1"/>
    <col min="10" max="10" width="20.26953125" style="3" customWidth="1"/>
    <col min="11" max="16384" width="9.1796875" style="3"/>
  </cols>
  <sheetData>
    <row r="4" spans="1:10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>
      <c r="A5" s="102"/>
      <c r="B5" s="103"/>
      <c r="C5" s="103"/>
      <c r="D5" s="103"/>
      <c r="E5" s="103"/>
      <c r="F5" s="103"/>
      <c r="G5" s="103"/>
      <c r="H5" s="103"/>
      <c r="I5" s="103"/>
      <c r="J5" s="103"/>
    </row>
    <row r="6" spans="1:10">
      <c r="A6" s="4"/>
      <c r="B6" s="4"/>
      <c r="C6" s="4"/>
      <c r="D6" s="4"/>
      <c r="E6" s="4"/>
      <c r="F6" s="5"/>
    </row>
    <row r="7" spans="1:10" s="6" customFormat="1">
      <c r="A7" s="91"/>
      <c r="B7" s="91"/>
      <c r="C7" s="91"/>
      <c r="D7" s="91"/>
      <c r="E7" s="91"/>
      <c r="F7" s="91"/>
      <c r="G7" s="91"/>
      <c r="H7" s="91"/>
      <c r="I7" s="91"/>
      <c r="J7" s="93"/>
    </row>
    <row r="8" spans="1:10" s="6" customFormat="1">
      <c r="A8" s="92"/>
      <c r="B8" s="92"/>
      <c r="C8" s="92"/>
      <c r="D8" s="92"/>
      <c r="E8" s="104"/>
      <c r="F8" s="92"/>
      <c r="G8" s="92"/>
      <c r="H8" s="92"/>
      <c r="I8" s="92"/>
      <c r="J8" s="94"/>
    </row>
    <row r="9" spans="1:10" s="8" customFormat="1" ht="16.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2" customFormat="1" ht="16.5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0" s="12" customFormat="1" ht="16.5">
      <c r="A11" s="9"/>
      <c r="B11" s="13"/>
      <c r="C11" s="11"/>
      <c r="D11" s="11"/>
      <c r="E11" s="11"/>
      <c r="F11" s="11"/>
      <c r="G11" s="11"/>
      <c r="H11" s="11"/>
      <c r="I11" s="11"/>
      <c r="J11" s="14"/>
    </row>
    <row r="12" spans="1:10" s="12" customFormat="1" ht="16.5">
      <c r="A12" s="9"/>
      <c r="B12" s="13"/>
      <c r="C12" s="11"/>
      <c r="D12" s="11"/>
      <c r="E12" s="11"/>
      <c r="F12" s="11"/>
      <c r="G12" s="11"/>
      <c r="H12" s="11"/>
      <c r="I12" s="11"/>
      <c r="J12" s="10"/>
    </row>
    <row r="13" spans="1:10" s="12" customFormat="1" ht="16.5">
      <c r="A13" s="9"/>
      <c r="B13" s="10"/>
      <c r="C13" s="11"/>
      <c r="D13" s="11"/>
      <c r="E13" s="11"/>
      <c r="F13" s="11"/>
      <c r="G13" s="11"/>
      <c r="H13" s="11"/>
      <c r="I13" s="11"/>
      <c r="J13" s="11"/>
    </row>
    <row r="14" spans="1:10" s="12" customFormat="1" ht="16.5">
      <c r="A14" s="9"/>
      <c r="B14" s="10"/>
      <c r="C14" s="11"/>
      <c r="D14" s="11"/>
      <c r="E14" s="11"/>
      <c r="F14" s="11"/>
      <c r="G14" s="11"/>
      <c r="H14" s="11"/>
      <c r="I14" s="11"/>
      <c r="J14" s="11"/>
    </row>
    <row r="15" spans="1:10" s="12" customFormat="1" ht="16.5">
      <c r="A15" s="9"/>
      <c r="B15" s="10"/>
      <c r="C15" s="11"/>
      <c r="D15" s="11"/>
      <c r="E15" s="11"/>
      <c r="F15" s="11"/>
      <c r="G15" s="11"/>
      <c r="H15" s="11"/>
      <c r="I15" s="11"/>
      <c r="J15" s="11"/>
    </row>
    <row r="16" spans="1:10" s="12" customFormat="1" ht="16.5">
      <c r="A16" s="9"/>
      <c r="B16" s="10"/>
      <c r="C16" s="11"/>
      <c r="D16" s="11"/>
      <c r="E16" s="11"/>
      <c r="F16" s="11"/>
      <c r="G16" s="11"/>
      <c r="H16" s="11"/>
      <c r="I16" s="11"/>
      <c r="J16" s="11"/>
    </row>
    <row r="17" spans="1:10" s="12" customFormat="1" ht="16.5">
      <c r="A17" s="9"/>
      <c r="B17" s="10"/>
      <c r="C17" s="11"/>
      <c r="D17" s="11"/>
      <c r="E17" s="11"/>
      <c r="F17" s="11"/>
      <c r="G17" s="11"/>
      <c r="H17" s="11"/>
      <c r="I17" s="11"/>
      <c r="J17" s="11"/>
    </row>
    <row r="18" spans="1:10" s="12" customFormat="1" ht="16.5">
      <c r="A18" s="95"/>
      <c r="B18" s="96"/>
      <c r="C18" s="15"/>
      <c r="D18" s="15"/>
      <c r="E18" s="15"/>
      <c r="F18" s="15"/>
      <c r="G18" s="15"/>
      <c r="H18" s="15"/>
      <c r="I18" s="15"/>
      <c r="J18" s="16"/>
    </row>
    <row r="19" spans="1:10">
      <c r="A19" s="17"/>
      <c r="B19" s="17"/>
      <c r="C19" s="17"/>
      <c r="D19" s="17"/>
      <c r="E19" s="17"/>
      <c r="F19" s="17"/>
      <c r="G19" s="17"/>
      <c r="H19" s="17"/>
      <c r="I19" s="17"/>
      <c r="J19" s="5"/>
    </row>
    <row r="20" spans="1:10">
      <c r="A20" s="97"/>
      <c r="B20" s="98"/>
      <c r="C20" s="98"/>
      <c r="D20" s="98"/>
      <c r="E20" s="98"/>
      <c r="F20" s="98"/>
      <c r="G20" s="98"/>
      <c r="H20" s="98"/>
      <c r="I20" s="98"/>
      <c r="J20" s="98"/>
    </row>
    <row r="21" spans="1:10">
      <c r="A21" s="99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</row>
    <row r="23" spans="1:10">
      <c r="A23" s="1"/>
      <c r="B23" s="75"/>
      <c r="C23" s="76"/>
      <c r="D23" s="1"/>
      <c r="E23" s="1"/>
      <c r="F23" s="1"/>
      <c r="G23" s="1"/>
      <c r="H23" s="77"/>
      <c r="I23" s="78"/>
      <c r="J23" s="78"/>
    </row>
    <row r="24" spans="1:10">
      <c r="A24" s="1"/>
      <c r="B24" s="2"/>
      <c r="C24" s="2"/>
      <c r="D24" s="1"/>
      <c r="E24" s="1"/>
      <c r="F24" s="1"/>
      <c r="G24" s="1"/>
      <c r="H24" s="1"/>
      <c r="I24" s="1"/>
    </row>
    <row r="25" spans="1:10">
      <c r="A25" s="1"/>
      <c r="B25" s="2"/>
      <c r="C25" s="2"/>
      <c r="D25" s="1"/>
      <c r="E25" s="1"/>
      <c r="F25" s="1"/>
      <c r="G25" s="1"/>
      <c r="H25" s="1"/>
      <c r="I25" s="1"/>
    </row>
    <row r="26" spans="1:10">
      <c r="A26" s="1"/>
      <c r="B26" s="2"/>
      <c r="C26" s="2"/>
      <c r="D26" s="1"/>
      <c r="E26" s="1"/>
      <c r="F26" s="1"/>
      <c r="G26" s="1"/>
      <c r="H26" s="1"/>
      <c r="I26" s="1"/>
    </row>
    <row r="27" spans="1:10">
      <c r="A27" s="1"/>
      <c r="B27" s="2"/>
      <c r="C27" s="2"/>
      <c r="D27" s="1"/>
      <c r="E27" s="1"/>
      <c r="F27" s="1"/>
      <c r="G27" s="1"/>
      <c r="H27" s="1"/>
      <c r="I27" s="1"/>
    </row>
    <row r="28" spans="1:10">
      <c r="A28" s="1"/>
      <c r="B28" s="76"/>
      <c r="C28" s="76"/>
      <c r="D28" s="1"/>
      <c r="E28" s="1"/>
      <c r="F28" s="1"/>
      <c r="G28" s="1"/>
      <c r="H28" s="76"/>
      <c r="I28" s="76"/>
      <c r="J28" s="76"/>
    </row>
    <row r="29" spans="1:10">
      <c r="A29" s="18"/>
      <c r="B29" s="18"/>
      <c r="C29" s="76"/>
      <c r="D29" s="76"/>
      <c r="E29" s="76"/>
      <c r="F29" s="76"/>
      <c r="G29" s="76"/>
      <c r="H29" s="76"/>
      <c r="I29" s="18"/>
    </row>
  </sheetData>
  <mergeCells count="20">
    <mergeCell ref="A4:J4"/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B28:C28"/>
    <mergeCell ref="H28:J28"/>
    <mergeCell ref="C29:H29"/>
    <mergeCell ref="I7:I8"/>
    <mergeCell ref="J7:J8"/>
    <mergeCell ref="A18:B18"/>
    <mergeCell ref="A20:J20"/>
    <mergeCell ref="A21:J21"/>
    <mergeCell ref="B23:C23"/>
    <mergeCell ref="H23:J23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01C50-B868-4E15-979D-0E5571116BF3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0D21D-9368-4177-995F-C0223AB18557}">
  <dimension ref="A1:AB1001"/>
  <sheetViews>
    <sheetView workbookViewId="0">
      <selection sqref="A1:XFD1048576"/>
    </sheetView>
  </sheetViews>
  <sheetFormatPr defaultColWidth="14.453125" defaultRowHeight="15" customHeight="1"/>
  <cols>
    <col min="1" max="1" width="7.08984375" customWidth="1"/>
    <col min="2" max="2" width="23.81640625" customWidth="1"/>
    <col min="3" max="4" width="7.81640625" customWidth="1"/>
    <col min="5" max="5" width="7.7265625" customWidth="1"/>
    <col min="6" max="8" width="7.81640625" customWidth="1"/>
    <col min="9" max="9" width="10.453125" customWidth="1"/>
    <col min="10" max="10" width="10.26953125" customWidth="1"/>
    <col min="11" max="11" width="10.453125" customWidth="1"/>
    <col min="12" max="12" width="18.81640625" customWidth="1"/>
    <col min="13" max="13" width="8.7265625" hidden="1" customWidth="1"/>
    <col min="14" max="28" width="8.7265625" customWidth="1"/>
  </cols>
  <sheetData>
    <row r="1" spans="1:28" ht="15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5.7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1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18.7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ht="33" customHeight="1">
      <c r="A5" s="81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ht="22.5" customHeight="1">
      <c r="A6" s="32"/>
      <c r="B6" s="32"/>
      <c r="C6" s="32"/>
      <c r="D6" s="32"/>
      <c r="E6" s="32"/>
      <c r="F6" s="32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ht="53.25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5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ht="14.2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7.2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8.75" customHeight="1">
      <c r="A10" s="35"/>
      <c r="B10" s="36"/>
      <c r="C10" s="37"/>
      <c r="D10" s="37"/>
      <c r="E10" s="37"/>
      <c r="F10" s="37"/>
      <c r="G10" s="38"/>
      <c r="H10" s="37"/>
      <c r="I10" s="39"/>
      <c r="J10" s="39"/>
      <c r="K10" s="39"/>
      <c r="L10" s="40"/>
      <c r="M10" s="41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8.75" customHeight="1">
      <c r="A11" s="35"/>
      <c r="B11" s="36"/>
      <c r="C11" s="37"/>
      <c r="D11" s="37"/>
      <c r="E11" s="37"/>
      <c r="F11" s="37"/>
      <c r="G11" s="38"/>
      <c r="H11" s="37"/>
      <c r="I11" s="39"/>
      <c r="J11" s="39"/>
      <c r="K11" s="39"/>
      <c r="L11" s="40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ht="18" customHeight="1">
      <c r="A12" s="35"/>
      <c r="B12" s="36"/>
      <c r="C12" s="37"/>
      <c r="D12" s="37"/>
      <c r="E12" s="37"/>
      <c r="F12" s="37"/>
      <c r="G12" s="38"/>
      <c r="H12" s="37"/>
      <c r="I12" s="39"/>
      <c r="J12" s="39"/>
      <c r="K12" s="39"/>
      <c r="L12" s="40"/>
      <c r="M12" s="41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ht="18" customHeight="1">
      <c r="A13" s="35"/>
      <c r="B13" s="36"/>
      <c r="C13" s="37"/>
      <c r="D13" s="37"/>
      <c r="E13" s="37"/>
      <c r="F13" s="37"/>
      <c r="G13" s="38"/>
      <c r="H13" s="37"/>
      <c r="I13" s="39"/>
      <c r="J13" s="39"/>
      <c r="K13" s="39"/>
      <c r="L13" s="40"/>
      <c r="M13" s="41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ht="18.75" customHeight="1">
      <c r="A14" s="35"/>
      <c r="B14" s="36"/>
      <c r="C14" s="37"/>
      <c r="D14" s="37"/>
      <c r="E14" s="37"/>
      <c r="F14" s="37"/>
      <c r="G14" s="38"/>
      <c r="H14" s="37"/>
      <c r="I14" s="39"/>
      <c r="J14" s="39"/>
      <c r="K14" s="39"/>
      <c r="L14" s="40"/>
      <c r="M14" s="41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ht="18" customHeight="1">
      <c r="A15" s="35"/>
      <c r="B15" s="36"/>
      <c r="C15" s="37"/>
      <c r="D15" s="37"/>
      <c r="E15" s="37"/>
      <c r="F15" s="37"/>
      <c r="G15" s="38"/>
      <c r="H15" s="37"/>
      <c r="I15" s="39"/>
      <c r="J15" s="39"/>
      <c r="K15" s="39"/>
      <c r="L15" s="40"/>
      <c r="M15" s="41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ht="18" customHeight="1">
      <c r="A16" s="35"/>
      <c r="B16" s="36"/>
      <c r="C16" s="37"/>
      <c r="D16" s="37"/>
      <c r="E16" s="37"/>
      <c r="F16" s="37"/>
      <c r="G16" s="38"/>
      <c r="H16" s="37"/>
      <c r="I16" s="39"/>
      <c r="J16" s="39"/>
      <c r="K16" s="39"/>
      <c r="L16" s="40"/>
      <c r="M16" s="41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ht="18" customHeight="1">
      <c r="A17" s="43"/>
      <c r="B17" s="44"/>
      <c r="C17" s="45"/>
      <c r="D17" s="45"/>
      <c r="E17" s="45"/>
      <c r="F17" s="45"/>
      <c r="G17" s="46"/>
      <c r="H17" s="45"/>
      <c r="I17" s="47"/>
      <c r="J17" s="47"/>
      <c r="K17" s="47"/>
      <c r="L17" s="48"/>
      <c r="M17" s="49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28" ht="18" customHeight="1">
      <c r="A18" s="35"/>
      <c r="B18" s="36"/>
      <c r="C18" s="37"/>
      <c r="D18" s="37"/>
      <c r="E18" s="37"/>
      <c r="F18" s="37"/>
      <c r="G18" s="38"/>
      <c r="H18" s="37"/>
      <c r="I18" s="39"/>
      <c r="J18" s="39"/>
      <c r="K18" s="39"/>
      <c r="L18" s="40"/>
      <c r="M18" s="41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ht="21.75" customHeight="1">
      <c r="A19" s="88"/>
      <c r="B19" s="89"/>
      <c r="C19" s="51"/>
      <c r="D19" s="51"/>
      <c r="E19" s="51"/>
      <c r="F19" s="51"/>
      <c r="G19" s="51"/>
      <c r="H19" s="51"/>
      <c r="I19" s="52"/>
      <c r="J19" s="52"/>
      <c r="K19" s="53"/>
      <c r="L19" s="54"/>
      <c r="M19" s="41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ht="30" customHeight="1">
      <c r="A20" s="9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42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 spans="1:28" ht="15.75" customHeight="1">
      <c r="A21" s="86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42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spans="1:28" ht="11.25" hidden="1" customHeight="1">
      <c r="A22" s="55"/>
      <c r="B22" s="55"/>
      <c r="C22" s="55"/>
      <c r="D22" s="55"/>
      <c r="E22" s="55"/>
      <c r="F22" s="55"/>
      <c r="G22" s="55"/>
      <c r="H22" s="55"/>
      <c r="I22" s="55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spans="1:28" ht="8.25" customHeight="1">
      <c r="A23" s="55"/>
      <c r="B23" s="56"/>
      <c r="C23" s="56"/>
      <c r="D23" s="56"/>
      <c r="E23" s="55"/>
      <c r="F23" s="55"/>
      <c r="G23" s="55"/>
      <c r="H23" s="55"/>
      <c r="I23" s="57"/>
      <c r="J23" s="57"/>
      <c r="K23" s="57"/>
      <c r="L23" s="57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</row>
    <row r="24" spans="1:28" ht="35.25" customHeight="1">
      <c r="A24" s="55"/>
      <c r="B24" s="87"/>
      <c r="C24" s="80"/>
      <c r="D24" s="80"/>
      <c r="E24" s="55"/>
      <c r="F24" s="55"/>
      <c r="G24" s="55"/>
      <c r="H24" s="55"/>
      <c r="I24" s="87"/>
      <c r="J24" s="80"/>
      <c r="K24" s="80"/>
      <c r="L24" s="8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ht="15.75" customHeight="1">
      <c r="A25" s="55"/>
      <c r="B25" s="58"/>
      <c r="C25" s="58"/>
      <c r="D25" s="58"/>
      <c r="E25" s="55"/>
      <c r="F25" s="55"/>
      <c r="G25" s="55"/>
      <c r="H25" s="55"/>
      <c r="I25" s="5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1:28" ht="12" customHeight="1">
      <c r="A26" s="55"/>
      <c r="B26" s="58"/>
      <c r="C26" s="58"/>
      <c r="D26" s="58"/>
      <c r="E26" s="55"/>
      <c r="F26" s="55"/>
      <c r="G26" s="55"/>
      <c r="H26" s="55"/>
      <c r="I26" s="5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</row>
    <row r="27" spans="1:28" ht="29.25" customHeight="1">
      <c r="A27" s="55"/>
      <c r="B27" s="84"/>
      <c r="C27" s="80"/>
      <c r="D27" s="80"/>
      <c r="E27" s="55"/>
      <c r="F27" s="55"/>
      <c r="G27" s="55"/>
      <c r="H27" s="55"/>
      <c r="I27" s="84"/>
      <c r="J27" s="80"/>
      <c r="K27" s="80"/>
      <c r="L27" s="8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</row>
    <row r="28" spans="1:28" ht="14.25" customHeight="1">
      <c r="A28" s="59"/>
      <c r="B28" s="59"/>
      <c r="C28" s="58"/>
      <c r="D28" s="84"/>
      <c r="E28" s="80"/>
      <c r="F28" s="80"/>
      <c r="G28" s="80"/>
      <c r="H28" s="80"/>
      <c r="I28" s="8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</row>
    <row r="29" spans="1:28" ht="15.7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</row>
    <row r="30" spans="1:28" ht="15.7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28" ht="15.7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</row>
    <row r="32" spans="1:28" ht="15.7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</row>
    <row r="33" spans="1:28" ht="15.7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  <row r="34" spans="1:28" ht="15.7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28" ht="15.7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  <row r="36" spans="1:28" ht="15.7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 spans="1:28" ht="15.7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</row>
    <row r="38" spans="1:28" ht="15.7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spans="1:28" ht="15.7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 spans="1:28" ht="15.7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 spans="1:28" ht="15.7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28" ht="15.7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 spans="1:28" ht="15.7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</row>
    <row r="44" spans="1:28" ht="15.7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28" ht="15.7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 spans="1:28" ht="15.7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</row>
    <row r="47" spans="1:28" ht="15.7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</row>
    <row r="48" spans="1:28" ht="15.7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</row>
    <row r="49" spans="1:28" ht="15.7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</row>
    <row r="50" spans="1:28" ht="15.7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</row>
    <row r="51" spans="1:28" ht="15.7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</row>
    <row r="52" spans="1:28" ht="15.7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spans="1:28" ht="15.7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</row>
    <row r="54" spans="1:28" ht="15.7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</row>
    <row r="55" spans="1:28" ht="15.7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</row>
    <row r="56" spans="1:28" ht="15.7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</row>
    <row r="57" spans="1:28" ht="15.7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</row>
    <row r="58" spans="1:28" ht="15.7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 spans="1:28" ht="15.7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  <row r="60" spans="1:28" ht="15.7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</row>
    <row r="61" spans="1:28" ht="15.7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 spans="1:28" ht="15.7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</row>
    <row r="63" spans="1:28" ht="15.7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 spans="1:28" ht="15.7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 spans="1:28" ht="15.7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</row>
    <row r="66" spans="1:28" ht="15.7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</row>
    <row r="67" spans="1:28" ht="15.7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</row>
    <row r="68" spans="1:28" ht="15.7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</row>
    <row r="69" spans="1:28" ht="15.7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</row>
    <row r="70" spans="1:28" ht="15.7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</row>
    <row r="71" spans="1:28" ht="15.7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</row>
    <row r="72" spans="1:28" ht="15.7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</row>
    <row r="73" spans="1:28" ht="15.7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</row>
    <row r="74" spans="1:28" ht="15.7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</row>
    <row r="75" spans="1:28" ht="15.7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</row>
    <row r="76" spans="1:28" ht="15.7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</row>
    <row r="77" spans="1:28" ht="15.7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  <row r="78" spans="1:28" ht="15.7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</row>
    <row r="79" spans="1:28" ht="15.7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</row>
    <row r="80" spans="1:28" ht="15.7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</row>
    <row r="81" spans="1:28" ht="15.7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</row>
    <row r="82" spans="1:28" ht="15.7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</row>
    <row r="83" spans="1:28" ht="15.7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</row>
    <row r="84" spans="1:28" ht="15.7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</row>
    <row r="85" spans="1:28" ht="15.7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</row>
    <row r="86" spans="1:28" ht="15.7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</row>
    <row r="87" spans="1:28" ht="15.7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</row>
    <row r="88" spans="1:28" ht="15.7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</row>
    <row r="89" spans="1:28" ht="15.7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</row>
    <row r="90" spans="1:28" ht="15.7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</row>
    <row r="91" spans="1:28" ht="15.7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</row>
    <row r="92" spans="1:28" ht="15.7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</row>
    <row r="93" spans="1:28" ht="15.7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</row>
    <row r="94" spans="1:28" ht="15.7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 spans="1:28" ht="15.7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 spans="1:28" ht="15.7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</row>
    <row r="97" spans="1:28" ht="15.7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</row>
    <row r="98" spans="1:28" ht="15.7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</row>
    <row r="99" spans="1:28" ht="15.7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</row>
    <row r="100" spans="1:28" ht="15.7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</row>
    <row r="101" spans="1:28" ht="15.7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</row>
    <row r="102" spans="1:28" ht="15.7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</row>
    <row r="103" spans="1:28" ht="15.7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</row>
    <row r="104" spans="1:28" ht="15.7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</row>
    <row r="105" spans="1:28" ht="15.7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</row>
    <row r="106" spans="1:28" ht="15.7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</row>
    <row r="107" spans="1:28" ht="15.7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</row>
    <row r="108" spans="1:28" ht="15.7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</row>
    <row r="109" spans="1:28" ht="15.7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</row>
    <row r="110" spans="1:28" ht="15.7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</row>
    <row r="111" spans="1:28" ht="15.7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</row>
    <row r="112" spans="1:28" ht="15.7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</row>
    <row r="113" spans="1:28" ht="15.7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</row>
    <row r="114" spans="1:28" ht="15.7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</row>
    <row r="115" spans="1:28" ht="15.7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</row>
    <row r="116" spans="1:28" ht="15.7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</row>
    <row r="117" spans="1:28" ht="15.7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</row>
    <row r="118" spans="1:28" ht="15.7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</row>
    <row r="119" spans="1:28" ht="15.7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</row>
    <row r="120" spans="1:28" ht="15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</row>
    <row r="121" spans="1:28" ht="15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</row>
    <row r="122" spans="1:28" ht="15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</row>
    <row r="123" spans="1:28" ht="15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</row>
    <row r="124" spans="1:28" ht="15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</row>
    <row r="125" spans="1:28" ht="15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</row>
    <row r="126" spans="1:28" ht="15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</row>
    <row r="127" spans="1:28" ht="15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</row>
    <row r="128" spans="1:28" ht="15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</row>
    <row r="129" spans="1:28" ht="15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</row>
    <row r="130" spans="1:28" ht="15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</row>
    <row r="131" spans="1:28" ht="15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</row>
    <row r="132" spans="1:28" ht="15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</row>
    <row r="133" spans="1:28" ht="15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</row>
    <row r="134" spans="1:28" ht="15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</row>
    <row r="135" spans="1:28" ht="15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</row>
    <row r="136" spans="1:28" ht="15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</row>
    <row r="137" spans="1:28" ht="15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</row>
    <row r="138" spans="1:28" ht="15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</row>
    <row r="139" spans="1:28" ht="15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</row>
    <row r="140" spans="1:28" ht="15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</row>
    <row r="141" spans="1:28" ht="15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</row>
    <row r="142" spans="1:28" ht="15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</row>
    <row r="143" spans="1:28" ht="15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</row>
    <row r="144" spans="1:28" ht="15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</row>
    <row r="145" spans="1:28" ht="15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</row>
    <row r="146" spans="1:28" ht="15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</row>
    <row r="147" spans="1:28" ht="15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</row>
    <row r="148" spans="1:28" ht="15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</row>
    <row r="149" spans="1:28" ht="15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</row>
    <row r="150" spans="1:28" ht="15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</row>
    <row r="151" spans="1:28" ht="15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</row>
    <row r="152" spans="1:28" ht="15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</row>
    <row r="153" spans="1:28" ht="15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</row>
    <row r="154" spans="1:28" ht="15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</row>
    <row r="155" spans="1:28" ht="15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</row>
    <row r="156" spans="1:28" ht="15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</row>
    <row r="157" spans="1:28" ht="15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</row>
    <row r="158" spans="1:28" ht="15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</row>
    <row r="159" spans="1:28" ht="15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</row>
    <row r="160" spans="1:28" ht="15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</row>
    <row r="161" spans="1:28" ht="15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</row>
    <row r="162" spans="1:28" ht="15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</row>
    <row r="163" spans="1:28" ht="15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</row>
    <row r="164" spans="1:28" ht="15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</row>
    <row r="165" spans="1:28" ht="15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</row>
    <row r="166" spans="1:28" ht="15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</row>
    <row r="167" spans="1:28" ht="15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</row>
    <row r="168" spans="1:28" ht="15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</row>
    <row r="169" spans="1:28" ht="15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</row>
    <row r="170" spans="1:28" ht="15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</row>
    <row r="171" spans="1:28" ht="15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</row>
    <row r="172" spans="1:28" ht="15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</row>
    <row r="173" spans="1:28" ht="15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</row>
    <row r="174" spans="1:28" ht="15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</row>
    <row r="175" spans="1:28" ht="15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</row>
    <row r="176" spans="1:28" ht="15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</row>
    <row r="177" spans="1:28" ht="15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</row>
    <row r="178" spans="1:28" ht="15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</row>
    <row r="179" spans="1:28" ht="15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</row>
    <row r="180" spans="1:28" ht="15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</row>
    <row r="181" spans="1:28" ht="15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</row>
    <row r="182" spans="1:28" ht="15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</row>
    <row r="183" spans="1:28" ht="15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</row>
    <row r="184" spans="1:28" ht="15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</row>
    <row r="185" spans="1:28" ht="15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</row>
    <row r="186" spans="1:28" ht="15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</row>
    <row r="187" spans="1:28" ht="15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</row>
    <row r="188" spans="1:28" ht="15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</row>
    <row r="189" spans="1:28" ht="15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</row>
    <row r="190" spans="1:28" ht="15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</row>
    <row r="191" spans="1:28" ht="15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</row>
    <row r="192" spans="1:28" ht="15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</row>
    <row r="193" spans="1:28" ht="15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</row>
    <row r="194" spans="1:28" ht="15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</row>
    <row r="195" spans="1:28" ht="15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</row>
    <row r="196" spans="1:28" ht="15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</row>
    <row r="197" spans="1:28" ht="15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</row>
    <row r="198" spans="1:28" ht="15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</row>
    <row r="199" spans="1:28" ht="15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</row>
    <row r="200" spans="1:28" ht="15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</row>
    <row r="201" spans="1:28" ht="15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</row>
    <row r="202" spans="1:28" ht="15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</row>
    <row r="203" spans="1:28" ht="15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</row>
    <row r="204" spans="1:28" ht="15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</row>
    <row r="205" spans="1:28" ht="15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</row>
    <row r="206" spans="1:28" ht="15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</row>
    <row r="207" spans="1:28" ht="15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</row>
    <row r="208" spans="1:28" ht="15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</row>
    <row r="209" spans="1:28" ht="15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</row>
    <row r="210" spans="1:28" ht="15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</row>
    <row r="211" spans="1:28" ht="15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</row>
    <row r="212" spans="1:28" ht="15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</row>
    <row r="213" spans="1:28" ht="15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</row>
    <row r="214" spans="1:28" ht="15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</row>
    <row r="215" spans="1:28" ht="15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</row>
    <row r="216" spans="1:28" ht="15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</row>
    <row r="217" spans="1:28" ht="15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</row>
    <row r="218" spans="1:28" ht="15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</row>
    <row r="219" spans="1:28" ht="15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</row>
    <row r="220" spans="1:28" ht="15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</row>
    <row r="221" spans="1:28" ht="15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</row>
    <row r="222" spans="1:28" ht="15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</row>
    <row r="223" spans="1:28" ht="15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</row>
    <row r="224" spans="1:28" ht="15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</row>
    <row r="225" spans="1:28" ht="15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</row>
    <row r="226" spans="1:28" ht="15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</row>
    <row r="227" spans="1:28" ht="15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</row>
    <row r="228" spans="1:28" ht="15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</row>
    <row r="229" spans="1:28" ht="15.75" customHeight="1"/>
    <row r="230" spans="1:28" ht="15.75" customHeight="1"/>
    <row r="231" spans="1:28" ht="15.75" customHeight="1"/>
    <row r="232" spans="1:28" ht="15.75" customHeight="1"/>
    <row r="233" spans="1:28" ht="15.75" customHeight="1"/>
    <row r="234" spans="1:28" ht="15.75" customHeight="1"/>
    <row r="235" spans="1:28" ht="15.75" customHeight="1"/>
    <row r="236" spans="1:28" ht="15.75" customHeight="1"/>
    <row r="237" spans="1:28" ht="15.75" customHeight="1"/>
    <row r="238" spans="1:28" ht="15.75" customHeight="1"/>
    <row r="239" spans="1:28" ht="15.75" customHeight="1"/>
    <row r="240" spans="1:28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  <row r="1001" customFormat="1" ht="15.75" customHeight="1"/>
  </sheetData>
  <mergeCells count="22">
    <mergeCell ref="D28:I28"/>
    <mergeCell ref="I7:I8"/>
    <mergeCell ref="J7:J8"/>
    <mergeCell ref="K7:K8"/>
    <mergeCell ref="L7:L8"/>
    <mergeCell ref="A21:L21"/>
    <mergeCell ref="B24:D24"/>
    <mergeCell ref="I24:L24"/>
    <mergeCell ref="B27:D27"/>
    <mergeCell ref="I27:L27"/>
    <mergeCell ref="A19:B19"/>
    <mergeCell ref="A20:L20"/>
    <mergeCell ref="A4:L4"/>
    <mergeCell ref="A5:L5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BE99-0472-4C0E-900D-5BF459BFCB3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DC64-D35E-45FD-BEBC-4063048A3F66}">
  <dimension ref="A1:AB1000"/>
  <sheetViews>
    <sheetView topLeftCell="A8" zoomScaleNormal="100" workbookViewId="0">
      <selection activeCell="A3" sqref="A1:XFD1048576"/>
    </sheetView>
  </sheetViews>
  <sheetFormatPr defaultColWidth="14.453125" defaultRowHeight="15" customHeight="1"/>
  <cols>
    <col min="1" max="1" width="7.08984375" customWidth="1"/>
    <col min="2" max="2" width="23.81640625" customWidth="1"/>
    <col min="3" max="4" width="7.81640625" customWidth="1"/>
    <col min="5" max="5" width="7.7265625" customWidth="1"/>
    <col min="6" max="8" width="7.81640625" customWidth="1"/>
    <col min="9" max="9" width="10.453125" customWidth="1"/>
    <col min="10" max="10" width="10.26953125" customWidth="1"/>
    <col min="11" max="11" width="10.453125" customWidth="1"/>
    <col min="12" max="12" width="18.81640625" customWidth="1"/>
    <col min="13" max="13" width="8.7265625" hidden="1" customWidth="1"/>
    <col min="14" max="28" width="8.7265625" customWidth="1"/>
  </cols>
  <sheetData>
    <row r="1" spans="1:28" ht="15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8" ht="15.7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</row>
    <row r="3" spans="1:28" ht="11.2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</row>
    <row r="4" spans="1:28" ht="18.75" customHeight="1">
      <c r="A4" s="106" t="s">
        <v>43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</row>
    <row r="5" spans="1:28" ht="33" customHeight="1">
      <c r="A5" s="107" t="s">
        <v>44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</row>
    <row r="6" spans="1:28" ht="22.5" customHeight="1">
      <c r="A6" s="108"/>
      <c r="B6" s="108"/>
      <c r="C6" s="108"/>
      <c r="D6" s="108"/>
      <c r="E6" s="108"/>
      <c r="F6" s="108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</row>
    <row r="7" spans="1:28" ht="53.25" customHeight="1">
      <c r="A7" s="109" t="s">
        <v>14</v>
      </c>
      <c r="B7" s="109" t="s">
        <v>13</v>
      </c>
      <c r="C7" s="109" t="s">
        <v>31</v>
      </c>
      <c r="D7" s="109" t="s">
        <v>10</v>
      </c>
      <c r="E7" s="109" t="s">
        <v>9</v>
      </c>
      <c r="F7" s="109" t="s">
        <v>12</v>
      </c>
      <c r="G7" s="109" t="s">
        <v>32</v>
      </c>
      <c r="H7" s="109" t="s">
        <v>15</v>
      </c>
      <c r="I7" s="109" t="s">
        <v>45</v>
      </c>
      <c r="J7" s="109" t="s">
        <v>33</v>
      </c>
      <c r="K7" s="109" t="s">
        <v>46</v>
      </c>
      <c r="L7" s="110" t="s">
        <v>0</v>
      </c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</row>
    <row r="8" spans="1:28" ht="14.25" customHeight="1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28" ht="17.25" customHeight="1">
      <c r="A9" s="113" t="s">
        <v>1</v>
      </c>
      <c r="B9" s="113" t="s">
        <v>2</v>
      </c>
      <c r="C9" s="113" t="s">
        <v>3</v>
      </c>
      <c r="D9" s="113" t="s">
        <v>4</v>
      </c>
      <c r="E9" s="113" t="s">
        <v>5</v>
      </c>
      <c r="F9" s="113" t="s">
        <v>6</v>
      </c>
      <c r="G9" s="113" t="s">
        <v>7</v>
      </c>
      <c r="H9" s="113" t="s">
        <v>8</v>
      </c>
      <c r="I9" s="113" t="s">
        <v>16</v>
      </c>
      <c r="J9" s="113" t="s">
        <v>20</v>
      </c>
      <c r="K9" s="113" t="s">
        <v>34</v>
      </c>
      <c r="L9" s="113" t="s">
        <v>47</v>
      </c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8" ht="18.75" customHeight="1">
      <c r="A10" s="114">
        <v>1</v>
      </c>
      <c r="B10" s="115" t="s">
        <v>35</v>
      </c>
      <c r="C10" s="116">
        <f>'[1]Cá nhân 1'!R4/60</f>
        <v>0</v>
      </c>
      <c r="D10" s="116">
        <f>'[1]Cá nhân 1'!R5/60</f>
        <v>4.25</v>
      </c>
      <c r="E10" s="116">
        <f>'[1]Cá nhân 1'!R6/60</f>
        <v>1.5</v>
      </c>
      <c r="F10" s="116">
        <f>'[1]Cá nhân 1'!R7/60</f>
        <v>0</v>
      </c>
      <c r="G10" s="117">
        <f>SUM('[1]Cá nhân 1'!S4)</f>
        <v>0</v>
      </c>
      <c r="H10" s="116">
        <f>'[1]Cá nhân 1'!R8/60</f>
        <v>0.5</v>
      </c>
      <c r="I10" s="118">
        <f t="shared" ref="I10:I17" si="0">SUM(C10:H10)</f>
        <v>6.25</v>
      </c>
      <c r="J10" s="118">
        <f>SUM('[1]Cá nhân 1'!M24)</f>
        <v>6.6</v>
      </c>
      <c r="K10" s="118">
        <f t="shared" ref="K10:K17" si="1">J10*100/8</f>
        <v>82.5</v>
      </c>
      <c r="L10" s="119" t="str">
        <f t="shared" ref="L10:L17" si="2">IF(J10&gt;8, "Thừa","Thiếu")&amp;" "&amp; ROUND(M10,2) &amp;" giờ"</f>
        <v>Thiếu 1.4 giờ</v>
      </c>
      <c r="M10" s="120">
        <f t="shared" ref="M10:M17" si="3">IF(J10&gt;8,J10-8,8-J10)</f>
        <v>1.4000000000000004</v>
      </c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</row>
    <row r="11" spans="1:28" ht="18.75" customHeight="1">
      <c r="A11" s="114">
        <v>2</v>
      </c>
      <c r="B11" s="115" t="s">
        <v>36</v>
      </c>
      <c r="C11" s="116">
        <f>'[1]Cá nhân 2'!R4/60</f>
        <v>0</v>
      </c>
      <c r="D11" s="116">
        <f>'[1]Cá nhân 2'!R5/60</f>
        <v>4.25</v>
      </c>
      <c r="E11" s="116">
        <f>'[1]Cá nhân 2'!R6/60</f>
        <v>1.5</v>
      </c>
      <c r="F11" s="116">
        <f>'[1]Cá nhân 2'!R7/60</f>
        <v>0</v>
      </c>
      <c r="G11" s="117">
        <f>SUM('[1]Cá nhân 2'!S4)</f>
        <v>0</v>
      </c>
      <c r="H11" s="116">
        <f>'[1]Cá nhân 2'!R8/60</f>
        <v>0.5</v>
      </c>
      <c r="I11" s="118">
        <f t="shared" si="0"/>
        <v>6.25</v>
      </c>
      <c r="J11" s="118">
        <f>SUM('[1]Cá nhân 2'!M24)</f>
        <v>6.6</v>
      </c>
      <c r="K11" s="118">
        <f t="shared" si="1"/>
        <v>82.5</v>
      </c>
      <c r="L11" s="119" t="str">
        <f t="shared" si="2"/>
        <v>Thiếu 1.4 giờ</v>
      </c>
      <c r="M11" s="120">
        <f t="shared" si="3"/>
        <v>1.4000000000000004</v>
      </c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</row>
    <row r="12" spans="1:28" ht="18" customHeight="1">
      <c r="A12" s="114">
        <v>3</v>
      </c>
      <c r="B12" s="115" t="s">
        <v>37</v>
      </c>
      <c r="C12" s="116">
        <f>'[1]Cá nhân 3'!R4/60</f>
        <v>0</v>
      </c>
      <c r="D12" s="116">
        <f>'[1]Cá nhân 3'!R5/60</f>
        <v>4.25</v>
      </c>
      <c r="E12" s="116">
        <f>'[1]Cá nhân 3'!R6/60</f>
        <v>1.5</v>
      </c>
      <c r="F12" s="116">
        <f>'[1]Cá nhân 3'!R7/60</f>
        <v>0</v>
      </c>
      <c r="G12" s="117">
        <f>SUM('[1]Cá nhân 3'!S4)</f>
        <v>0</v>
      </c>
      <c r="H12" s="116">
        <f>'[1]Cá nhân 3'!R8/60</f>
        <v>0.5</v>
      </c>
      <c r="I12" s="118">
        <f t="shared" si="0"/>
        <v>6.25</v>
      </c>
      <c r="J12" s="118">
        <f>SUM('[1]Cá nhân 3'!M24)</f>
        <v>6.6</v>
      </c>
      <c r="K12" s="118">
        <f t="shared" si="1"/>
        <v>82.5</v>
      </c>
      <c r="L12" s="119" t="str">
        <f t="shared" si="2"/>
        <v>Thiếu 1.4 giờ</v>
      </c>
      <c r="M12" s="120">
        <f t="shared" si="3"/>
        <v>1.4000000000000004</v>
      </c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</row>
    <row r="13" spans="1:28" ht="18" customHeight="1">
      <c r="A13" s="114">
        <v>4</v>
      </c>
      <c r="B13" s="115" t="s">
        <v>38</v>
      </c>
      <c r="C13" s="116">
        <f>'[1]Cá nhân 4'!R4/60</f>
        <v>0</v>
      </c>
      <c r="D13" s="116">
        <f>'[1]Cá nhân 4'!R5/60</f>
        <v>4.25</v>
      </c>
      <c r="E13" s="116">
        <f>'[1]Cá nhân 4'!R6/60</f>
        <v>1.5</v>
      </c>
      <c r="F13" s="116">
        <f>'[1]Cá nhân 4'!R7/60</f>
        <v>0</v>
      </c>
      <c r="G13" s="117">
        <f>SUM('[1]Cá nhân 4'!S4)</f>
        <v>0</v>
      </c>
      <c r="H13" s="116">
        <f>'[1]Cá nhân 4'!R8/60</f>
        <v>0.5</v>
      </c>
      <c r="I13" s="118">
        <f t="shared" si="0"/>
        <v>6.25</v>
      </c>
      <c r="J13" s="118">
        <f>SUM('[1]Cá nhân 4'!M24)</f>
        <v>6.6</v>
      </c>
      <c r="K13" s="118">
        <f t="shared" si="1"/>
        <v>82.5</v>
      </c>
      <c r="L13" s="119" t="str">
        <f t="shared" si="2"/>
        <v>Thiếu 1.4 giờ</v>
      </c>
      <c r="M13" s="120">
        <f t="shared" si="3"/>
        <v>1.4000000000000004</v>
      </c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</row>
    <row r="14" spans="1:28" ht="18.75" customHeight="1">
      <c r="A14" s="114">
        <v>5</v>
      </c>
      <c r="B14" s="115" t="s">
        <v>39</v>
      </c>
      <c r="C14" s="116">
        <f>'[1]Cá nhân 5'!R4/60</f>
        <v>0</v>
      </c>
      <c r="D14" s="116">
        <f>'[1]Cá nhân 5'!R5/60</f>
        <v>4.25</v>
      </c>
      <c r="E14" s="116">
        <f>'[1]Cá nhân 5'!R6/60</f>
        <v>1.5</v>
      </c>
      <c r="F14" s="116">
        <f>'[1]Cá nhân 5'!R7/60</f>
        <v>0</v>
      </c>
      <c r="G14" s="117">
        <f>SUM('[1]Cá nhân 5'!S4)</f>
        <v>0</v>
      </c>
      <c r="H14" s="116">
        <f>'[1]Cá nhân 5'!R8/60</f>
        <v>0.5</v>
      </c>
      <c r="I14" s="118">
        <f t="shared" si="0"/>
        <v>6.25</v>
      </c>
      <c r="J14" s="118">
        <f>SUM('[1]Cá nhân 5'!M24)</f>
        <v>6.6</v>
      </c>
      <c r="K14" s="118">
        <f t="shared" si="1"/>
        <v>82.5</v>
      </c>
      <c r="L14" s="119" t="str">
        <f t="shared" si="2"/>
        <v>Thiếu 1.4 giờ</v>
      </c>
      <c r="M14" s="120">
        <f t="shared" si="3"/>
        <v>1.4000000000000004</v>
      </c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</row>
    <row r="15" spans="1:28" ht="18" customHeight="1">
      <c r="A15" s="114">
        <v>6</v>
      </c>
      <c r="B15" s="115" t="s">
        <v>40</v>
      </c>
      <c r="C15" s="116">
        <f>'[1]Cá nhân 6'!R4/60</f>
        <v>0</v>
      </c>
      <c r="D15" s="116">
        <f>'[1]Cá nhân 6'!R5/60</f>
        <v>4.25</v>
      </c>
      <c r="E15" s="116">
        <f>'[1]Cá nhân 6'!R6/60</f>
        <v>1.5</v>
      </c>
      <c r="F15" s="116">
        <f>'[1]Cá nhân 6'!R7/60</f>
        <v>0</v>
      </c>
      <c r="G15" s="117">
        <f>SUM('[1]Cá nhân 6'!S4)</f>
        <v>0</v>
      </c>
      <c r="H15" s="116">
        <f>'[1]Cá nhân 6'!R8/60</f>
        <v>0.5</v>
      </c>
      <c r="I15" s="118">
        <f t="shared" si="0"/>
        <v>6.25</v>
      </c>
      <c r="J15" s="118">
        <f>SUM('[1]Cá nhân 6'!M24)</f>
        <v>6.6</v>
      </c>
      <c r="K15" s="118">
        <f t="shared" si="1"/>
        <v>82.5</v>
      </c>
      <c r="L15" s="119" t="str">
        <f t="shared" si="2"/>
        <v>Thiếu 1.4 giờ</v>
      </c>
      <c r="M15" s="120">
        <f t="shared" si="3"/>
        <v>1.4000000000000004</v>
      </c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</row>
    <row r="16" spans="1:28" ht="18" customHeight="1">
      <c r="A16" s="114">
        <v>7</v>
      </c>
      <c r="B16" s="115" t="s">
        <v>41</v>
      </c>
      <c r="C16" s="116">
        <f>'[1]Cá nhân 7'!R4/60</f>
        <v>0</v>
      </c>
      <c r="D16" s="116">
        <f>'[1]Cá nhân 7'!R5/60</f>
        <v>4.25</v>
      </c>
      <c r="E16" s="116">
        <f>'[1]Cá nhân 7'!R6/60</f>
        <v>1.5</v>
      </c>
      <c r="F16" s="116">
        <f>'[1]Cá nhân 7'!R7/60</f>
        <v>0</v>
      </c>
      <c r="G16" s="117">
        <f>SUM('[1]Cá nhân 7'!S4)</f>
        <v>0</v>
      </c>
      <c r="H16" s="116">
        <f>'[1]Cá nhân 7'!R8/60</f>
        <v>0.5</v>
      </c>
      <c r="I16" s="118">
        <f t="shared" si="0"/>
        <v>6.25</v>
      </c>
      <c r="J16" s="118">
        <f>SUM('[1]Cá nhân 7'!M24)</f>
        <v>6.6</v>
      </c>
      <c r="K16" s="118">
        <f t="shared" si="1"/>
        <v>82.5</v>
      </c>
      <c r="L16" s="119" t="str">
        <f t="shared" si="2"/>
        <v>Thiếu 1.4 giờ</v>
      </c>
      <c r="M16" s="120">
        <f t="shared" si="3"/>
        <v>1.4000000000000004</v>
      </c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</row>
    <row r="17" spans="1:28" ht="18" customHeight="1">
      <c r="A17" s="114">
        <v>8</v>
      </c>
      <c r="B17" s="115" t="s">
        <v>42</v>
      </c>
      <c r="C17" s="116">
        <f>'[1]Cá nhân 8'!R4/60</f>
        <v>0</v>
      </c>
      <c r="D17" s="116">
        <f>'[1]Cá nhân 8'!R5/60</f>
        <v>4.25</v>
      </c>
      <c r="E17" s="116">
        <f>'[1]Cá nhân 8'!R6/60</f>
        <v>1.5</v>
      </c>
      <c r="F17" s="116">
        <f>'[1]Cá nhân 8'!R7/60</f>
        <v>0</v>
      </c>
      <c r="G17" s="117">
        <f>SUM('[1]Cá nhân 8'!S4)</f>
        <v>0</v>
      </c>
      <c r="H17" s="116">
        <f>'[1]Cá nhân 8'!R8/60</f>
        <v>0.5</v>
      </c>
      <c r="I17" s="118">
        <f t="shared" si="0"/>
        <v>6.25</v>
      </c>
      <c r="J17" s="118">
        <f>SUM('[1]Cá nhân 8'!M24)</f>
        <v>6.6</v>
      </c>
      <c r="K17" s="118">
        <f t="shared" si="1"/>
        <v>82.5</v>
      </c>
      <c r="L17" s="119" t="str">
        <f t="shared" si="2"/>
        <v>Thiếu 1.4 giờ</v>
      </c>
      <c r="M17" s="120">
        <f t="shared" si="3"/>
        <v>1.4000000000000004</v>
      </c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</row>
    <row r="18" spans="1:28" ht="21.75" customHeight="1">
      <c r="A18" s="122" t="s">
        <v>11</v>
      </c>
      <c r="B18" s="123"/>
      <c r="C18" s="124">
        <f t="shared" ref="C18:J18" si="4">SUM(C10:C17)</f>
        <v>0</v>
      </c>
      <c r="D18" s="124">
        <f t="shared" si="4"/>
        <v>34</v>
      </c>
      <c r="E18" s="124">
        <f t="shared" si="4"/>
        <v>12</v>
      </c>
      <c r="F18" s="124">
        <f t="shared" si="4"/>
        <v>0</v>
      </c>
      <c r="G18" s="124">
        <f t="shared" si="4"/>
        <v>0</v>
      </c>
      <c r="H18" s="124">
        <f t="shared" si="4"/>
        <v>4</v>
      </c>
      <c r="I18" s="125">
        <f t="shared" si="4"/>
        <v>50</v>
      </c>
      <c r="J18" s="125">
        <f t="shared" si="4"/>
        <v>52.800000000000004</v>
      </c>
      <c r="K18" s="126"/>
      <c r="L18" s="127" t="str">
        <f>IF(J18&gt;64, "Thừa","Thiếu")&amp;" "&amp;ROUND(M18,2) &amp;" giờ"</f>
        <v>Thiếu 11.2 giờ</v>
      </c>
      <c r="M18" s="120">
        <f>IF(J18&gt;64,J18-64,64-J18)</f>
        <v>11.199999999999996</v>
      </c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</row>
    <row r="19" spans="1:28" ht="30" customHeight="1">
      <c r="A19" s="128" t="str">
        <f>"Ghi chú: (1) Tổng số giờ chuẩn của phòng 64 giờ, tổng số giờ thực tế làm việc trong ngày"&amp;" "&amp;ROUND(J18,2)&amp; " giờ, "&amp;L18&amp;""</f>
        <v>Ghi chú: (1) Tổng số giờ chuẩn của phòng 64 giờ, tổng số giờ thực tế làm việc trong ngày 52.8 giờ, Thiếu 11.2 giờ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121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</row>
    <row r="20" spans="1:28" ht="15.75" customHeight="1">
      <c r="A20" s="129" t="str">
        <f>"                (2) Trong tổng số "&amp;ROUND(J18,2)&amp;" giờ; có "&amp;ROUND(J18,2)&amp;" giờ làm việc trong giờ hành chính"</f>
        <v xml:space="preserve">                (2) Trong tổng số 52.8 giờ; có 52.8 giờ làm việc trong giờ hành chính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121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</row>
    <row r="21" spans="1:28" ht="11.25" hidden="1" customHeight="1">
      <c r="A21" s="130"/>
      <c r="B21" s="130"/>
      <c r="C21" s="130"/>
      <c r="D21" s="130"/>
      <c r="E21" s="130"/>
      <c r="F21" s="130"/>
      <c r="G21" s="130"/>
      <c r="H21" s="130"/>
      <c r="I21" s="130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</row>
    <row r="22" spans="1:28" ht="8.25" customHeight="1">
      <c r="A22" s="130"/>
      <c r="B22" s="131"/>
      <c r="C22" s="131"/>
      <c r="D22" s="131"/>
      <c r="E22" s="130"/>
      <c r="F22" s="130"/>
      <c r="G22" s="130"/>
      <c r="H22" s="130"/>
      <c r="I22" s="132"/>
      <c r="J22" s="132"/>
      <c r="K22" s="132"/>
      <c r="L22" s="132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</row>
    <row r="23" spans="1:28" ht="35.25" customHeight="1">
      <c r="A23" s="130"/>
      <c r="B23" s="133" t="s">
        <v>48</v>
      </c>
      <c r="C23" s="80"/>
      <c r="D23" s="80"/>
      <c r="E23" s="130"/>
      <c r="F23" s="130"/>
      <c r="G23" s="130"/>
      <c r="H23" s="130"/>
      <c r="I23" s="133" t="s">
        <v>49</v>
      </c>
      <c r="J23" s="80"/>
      <c r="K23" s="80"/>
      <c r="L23" s="80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</row>
    <row r="24" spans="1:28" ht="15.75" customHeight="1">
      <c r="A24" s="130"/>
      <c r="B24" s="134"/>
      <c r="C24" s="134"/>
      <c r="D24" s="134"/>
      <c r="E24" s="130"/>
      <c r="F24" s="130"/>
      <c r="G24" s="130"/>
      <c r="H24" s="130"/>
      <c r="I24" s="130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</row>
    <row r="25" spans="1:28" ht="12" customHeight="1">
      <c r="A25" s="130"/>
      <c r="B25" s="134"/>
      <c r="C25" s="134"/>
      <c r="D25" s="134"/>
      <c r="E25" s="130"/>
      <c r="F25" s="130"/>
      <c r="G25" s="130"/>
      <c r="H25" s="130"/>
      <c r="I25" s="130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</row>
    <row r="26" spans="1:28" ht="29.25" customHeight="1">
      <c r="A26" s="130"/>
      <c r="B26" s="135"/>
      <c r="C26" s="80"/>
      <c r="D26" s="80"/>
      <c r="E26" s="130"/>
      <c r="F26" s="130"/>
      <c r="G26" s="130"/>
      <c r="H26" s="130"/>
      <c r="I26" s="135"/>
      <c r="J26" s="80"/>
      <c r="K26" s="80"/>
      <c r="L26" s="80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</row>
    <row r="27" spans="1:28" ht="14.25" customHeight="1">
      <c r="A27" s="136"/>
      <c r="B27" s="136"/>
      <c r="C27" s="134"/>
      <c r="D27" s="135" t="s">
        <v>19</v>
      </c>
      <c r="E27" s="80"/>
      <c r="F27" s="80"/>
      <c r="G27" s="80"/>
      <c r="H27" s="80"/>
      <c r="I27" s="80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</row>
    <row r="28" spans="1:28" ht="15.75" customHeigh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</row>
    <row r="29" spans="1:28" ht="15.75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</row>
    <row r="30" spans="1:28" ht="15.75" customHeight="1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28" ht="15.7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28" ht="15.75" customHeight="1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28" ht="15.75" customHeight="1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</row>
    <row r="34" spans="1:28" ht="15.75" customHeight="1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</row>
    <row r="35" spans="1:28" ht="15.75" customHeight="1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</row>
    <row r="36" spans="1:28" ht="15.75" customHeight="1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</row>
    <row r="37" spans="1:28" ht="15.75" customHeight="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</row>
    <row r="38" spans="1:28" ht="15.75" customHeight="1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</row>
    <row r="39" spans="1:28" ht="15.75" customHeight="1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</row>
    <row r="40" spans="1:28" ht="15.75" customHeight="1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</row>
    <row r="41" spans="1:28" ht="15.75" customHeight="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</row>
    <row r="42" spans="1:28" ht="15.75" customHeight="1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</row>
    <row r="43" spans="1:28" ht="15.75" customHeight="1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</row>
    <row r="44" spans="1:28" ht="15.75" customHeight="1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</row>
    <row r="45" spans="1:28" ht="15.75" customHeight="1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</row>
    <row r="46" spans="1:28" ht="15.75" customHeight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</row>
    <row r="47" spans="1:28" ht="15.75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</row>
    <row r="48" spans="1:28" ht="15.75" customHeight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</row>
    <row r="49" spans="1:28" ht="15.75" customHeight="1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</row>
    <row r="50" spans="1:28" ht="15.75" customHeight="1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</row>
    <row r="51" spans="1:28" ht="15.75" customHeight="1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</row>
    <row r="52" spans="1:28" ht="15.75" customHeight="1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</row>
    <row r="53" spans="1:28" ht="15.75" customHeight="1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</row>
    <row r="54" spans="1:28" ht="15.75" customHeight="1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</row>
    <row r="55" spans="1:28" ht="15.75" customHeight="1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</row>
    <row r="56" spans="1:28" ht="15.75" customHeight="1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</row>
    <row r="57" spans="1:28" ht="15.75" customHeight="1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</row>
    <row r="58" spans="1:28" ht="15.75" customHeight="1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</row>
    <row r="59" spans="1:28" ht="15.75" customHeight="1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</row>
    <row r="60" spans="1:28" ht="15.75" customHeight="1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</row>
    <row r="61" spans="1:28" ht="15.75" customHeight="1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</row>
    <row r="62" spans="1:28" ht="15.75" customHeight="1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</row>
    <row r="63" spans="1:28" ht="15.75" customHeight="1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</row>
    <row r="64" spans="1:28" ht="15.75" customHeight="1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</row>
    <row r="65" spans="1:28" ht="15.75" customHeight="1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</row>
    <row r="66" spans="1:28" ht="15.75" customHeight="1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</row>
    <row r="67" spans="1:28" ht="15.75" customHeight="1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</row>
    <row r="68" spans="1:28" ht="15.75" customHeight="1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</row>
    <row r="69" spans="1:28" ht="15.75" customHeight="1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</row>
    <row r="70" spans="1:28" ht="15.75" customHeight="1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</row>
    <row r="71" spans="1:28" ht="15.75" customHeight="1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</row>
    <row r="72" spans="1:28" ht="15.75" customHeight="1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</row>
    <row r="73" spans="1:28" ht="15.75" customHeight="1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</row>
    <row r="74" spans="1:28" ht="15.75" customHeight="1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</row>
    <row r="75" spans="1:28" ht="15.75" customHeight="1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</row>
    <row r="76" spans="1:28" ht="15.75" customHeight="1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</row>
    <row r="77" spans="1:28" ht="15.75" customHeight="1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</row>
    <row r="78" spans="1:28" ht="15.75" customHeight="1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</row>
    <row r="79" spans="1:28" ht="15.75" customHeight="1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</row>
    <row r="80" spans="1:28" ht="15.75" customHeight="1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</row>
    <row r="81" spans="1:28" ht="15.75" customHeight="1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</row>
    <row r="82" spans="1:28" ht="15.75" customHeight="1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</row>
    <row r="83" spans="1:28" ht="15.75" customHeight="1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</row>
    <row r="84" spans="1:28" ht="15.75" customHeight="1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</row>
    <row r="85" spans="1:28" ht="15.75" customHeight="1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</row>
    <row r="86" spans="1:28" ht="15.75" customHeight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</row>
    <row r="87" spans="1:28" ht="15.75" customHeight="1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</row>
    <row r="88" spans="1:28" ht="15.75" customHeight="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</row>
    <row r="89" spans="1:28" ht="15.75" customHeight="1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</row>
    <row r="90" spans="1:28" ht="15.75" customHeight="1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</row>
    <row r="91" spans="1:28" ht="15.75" customHeight="1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</row>
    <row r="92" spans="1:28" ht="15.75" customHeight="1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</row>
    <row r="93" spans="1:28" ht="15.75" customHeight="1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</row>
    <row r="94" spans="1:28" ht="15.75" customHeight="1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</row>
    <row r="95" spans="1:28" ht="15.75" customHeight="1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</row>
    <row r="96" spans="1:28" ht="15.75" customHeight="1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</row>
    <row r="97" spans="1:28" ht="15.75" customHeight="1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</row>
    <row r="98" spans="1:28" ht="15.75" customHeight="1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</row>
    <row r="99" spans="1:28" ht="15.75" customHeight="1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</row>
    <row r="100" spans="1:28" ht="15.75" customHeight="1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</row>
    <row r="101" spans="1:28" ht="15.75" customHeight="1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</row>
    <row r="102" spans="1:28" ht="15.75" customHeight="1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</row>
    <row r="103" spans="1:28" ht="15.75" customHeight="1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</row>
    <row r="104" spans="1:28" ht="15.75" customHeight="1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</row>
    <row r="105" spans="1:28" ht="15.75" customHeight="1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</row>
    <row r="106" spans="1:28" ht="15.75" customHeight="1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</row>
    <row r="107" spans="1:28" ht="15.75" customHeight="1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</row>
    <row r="108" spans="1:28" ht="15.75" customHeight="1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</row>
    <row r="109" spans="1:28" ht="15.75" customHeight="1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</row>
    <row r="110" spans="1:28" ht="15.75" customHeight="1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</row>
    <row r="111" spans="1:28" ht="15.75" customHeight="1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</row>
    <row r="112" spans="1:28" ht="15.75" customHeight="1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</row>
    <row r="113" spans="1:28" ht="15.75" customHeight="1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</row>
    <row r="114" spans="1:28" ht="15.75" customHeight="1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</row>
    <row r="115" spans="1:28" ht="15.75" customHeight="1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</row>
    <row r="116" spans="1:28" ht="15.75" customHeight="1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</row>
    <row r="117" spans="1:28" ht="15.75" customHeight="1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</row>
    <row r="118" spans="1:28" ht="15.75" customHeight="1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</row>
    <row r="119" spans="1:28" ht="15.75" customHeight="1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</row>
    <row r="120" spans="1:28" ht="15.75" customHeight="1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</row>
    <row r="121" spans="1:28" ht="15.75" customHeight="1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</row>
    <row r="122" spans="1:28" ht="15.75" customHeight="1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</row>
    <row r="123" spans="1:28" ht="15.75" customHeight="1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</row>
    <row r="124" spans="1:28" ht="15.75" customHeight="1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</row>
    <row r="125" spans="1:28" ht="15.75" customHeight="1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</row>
    <row r="126" spans="1:28" ht="15.75" customHeight="1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</row>
    <row r="127" spans="1:28" ht="15.75" customHeight="1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</row>
    <row r="128" spans="1:28" ht="15.75" customHeight="1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</row>
    <row r="129" spans="1:28" ht="15.75" customHeight="1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</row>
    <row r="130" spans="1:28" ht="15.75" customHeight="1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</row>
    <row r="131" spans="1:28" ht="15.75" customHeight="1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</row>
    <row r="132" spans="1:28" ht="15.75" customHeight="1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</row>
    <row r="133" spans="1:28" ht="15.75" customHeight="1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</row>
    <row r="134" spans="1:28" ht="15.75" customHeight="1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</row>
    <row r="135" spans="1:28" ht="15.75" customHeight="1">
      <c r="A135" s="105"/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</row>
    <row r="136" spans="1:28" ht="15.75" customHeight="1">
      <c r="A136" s="105"/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</row>
    <row r="137" spans="1:28" ht="15.75" customHeight="1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</row>
    <row r="138" spans="1:28" ht="15.75" customHeight="1">
      <c r="A138" s="105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</row>
    <row r="139" spans="1:28" ht="15.75" customHeight="1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</row>
    <row r="140" spans="1:28" ht="15.75" customHeight="1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</row>
    <row r="141" spans="1:28" ht="15.75" customHeight="1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</row>
    <row r="142" spans="1:28" ht="15.75" customHeight="1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</row>
    <row r="143" spans="1:28" ht="15.75" customHeight="1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</row>
    <row r="144" spans="1:28" ht="15.75" customHeight="1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</row>
    <row r="145" spans="1:28" ht="15.75" customHeight="1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</row>
    <row r="146" spans="1:28" ht="15.75" customHeight="1">
      <c r="A146" s="105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</row>
    <row r="147" spans="1:28" ht="15.75" customHeight="1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</row>
    <row r="148" spans="1:28" ht="15.75" customHeight="1">
      <c r="A148" s="105"/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</row>
    <row r="149" spans="1:28" ht="15.75" customHeight="1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</row>
    <row r="150" spans="1:28" ht="15.75" customHeight="1">
      <c r="A150" s="105"/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</row>
    <row r="151" spans="1:28" ht="15.75" customHeight="1">
      <c r="A151" s="105"/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</row>
    <row r="152" spans="1:28" ht="15.75" customHeight="1">
      <c r="A152" s="105"/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</row>
    <row r="153" spans="1:28" ht="15.75" customHeight="1">
      <c r="A153" s="105"/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</row>
    <row r="154" spans="1:28" ht="15.75" customHeight="1">
      <c r="A154" s="105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</row>
    <row r="155" spans="1:28" ht="15.75" customHeight="1">
      <c r="A155" s="105"/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</row>
    <row r="156" spans="1:28" ht="15.75" customHeight="1">
      <c r="A156" s="105"/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</row>
    <row r="157" spans="1:28" ht="15.75" customHeight="1">
      <c r="A157" s="105"/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</row>
    <row r="158" spans="1:28" ht="15.75" customHeight="1">
      <c r="A158" s="105"/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</row>
    <row r="159" spans="1:28" ht="15.75" customHeight="1">
      <c r="A159" s="105"/>
      <c r="B159" s="105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</row>
    <row r="160" spans="1:28" ht="15.75" customHeight="1">
      <c r="A160" s="105"/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</row>
    <row r="161" spans="1:28" ht="15.75" customHeight="1">
      <c r="A161" s="105"/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</row>
    <row r="162" spans="1:28" ht="15.75" customHeight="1">
      <c r="A162" s="105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</row>
    <row r="163" spans="1:28" ht="15.75" customHeight="1">
      <c r="A163" s="105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</row>
    <row r="164" spans="1:28" ht="15.75" customHeight="1">
      <c r="A164" s="105"/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</row>
    <row r="165" spans="1:28" ht="15.75" customHeight="1">
      <c r="A165" s="105"/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</row>
    <row r="166" spans="1:28" ht="15.75" customHeight="1">
      <c r="A166" s="105"/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</row>
    <row r="167" spans="1:28" ht="15.75" customHeight="1">
      <c r="A167" s="105"/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</row>
    <row r="168" spans="1:28" ht="15.75" customHeight="1">
      <c r="A168" s="105"/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</row>
    <row r="169" spans="1:28" ht="15.75" customHeight="1">
      <c r="A169" s="105"/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</row>
    <row r="170" spans="1:28" ht="15.75" customHeight="1">
      <c r="A170" s="105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</row>
    <row r="171" spans="1:28" ht="15.75" customHeight="1">
      <c r="A171" s="105"/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</row>
    <row r="172" spans="1:28" ht="15.75" customHeight="1">
      <c r="A172" s="105"/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</row>
    <row r="173" spans="1:28" ht="15.75" customHeight="1">
      <c r="A173" s="105"/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</row>
    <row r="174" spans="1:28" ht="15.75" customHeight="1">
      <c r="A174" s="105"/>
      <c r="B174" s="105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</row>
    <row r="175" spans="1:28" ht="15.75" customHeight="1">
      <c r="A175" s="105"/>
      <c r="B175" s="105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</row>
    <row r="176" spans="1:28" ht="15.75" customHeight="1">
      <c r="A176" s="105"/>
      <c r="B176" s="105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</row>
    <row r="177" spans="1:28" ht="15.75" customHeight="1">
      <c r="A177" s="105"/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</row>
    <row r="178" spans="1:28" ht="15.75" customHeight="1">
      <c r="A178" s="105"/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</row>
    <row r="179" spans="1:28" ht="15.75" customHeight="1">
      <c r="A179" s="105"/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</row>
    <row r="180" spans="1:28" ht="15.75" customHeight="1">
      <c r="A180" s="105"/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</row>
    <row r="181" spans="1:28" ht="15.75" customHeight="1">
      <c r="A181" s="105"/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</row>
    <row r="182" spans="1:28" ht="15.75" customHeight="1">
      <c r="A182" s="105"/>
      <c r="B182" s="105"/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</row>
    <row r="183" spans="1:28" ht="15.75" customHeight="1">
      <c r="A183" s="105"/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</row>
    <row r="184" spans="1:28" ht="15.75" customHeight="1">
      <c r="A184" s="105"/>
      <c r="B184" s="105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</row>
    <row r="185" spans="1:28" ht="15.75" customHeight="1">
      <c r="A185" s="105"/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</row>
    <row r="186" spans="1:28" ht="15.75" customHeight="1">
      <c r="A186" s="105"/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</row>
    <row r="187" spans="1:28" ht="15.75" customHeight="1">
      <c r="A187" s="105"/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</row>
    <row r="188" spans="1:28" ht="15.75" customHeight="1">
      <c r="A188" s="105"/>
      <c r="B188" s="105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</row>
    <row r="189" spans="1:28" ht="15.75" customHeight="1">
      <c r="A189" s="105"/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</row>
    <row r="190" spans="1:28" ht="15.75" customHeight="1">
      <c r="A190" s="105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</row>
    <row r="191" spans="1:28" ht="15.75" customHeight="1">
      <c r="A191" s="105"/>
      <c r="B191" s="105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</row>
    <row r="192" spans="1:28" ht="15.75" customHeight="1">
      <c r="A192" s="105"/>
      <c r="B192" s="105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</row>
    <row r="193" spans="1:28" ht="15.75" customHeight="1">
      <c r="A193" s="105"/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</row>
    <row r="194" spans="1:28" ht="15.75" customHeight="1">
      <c r="A194" s="105"/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</row>
    <row r="195" spans="1:28" ht="15.75" customHeight="1">
      <c r="A195" s="105"/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</row>
    <row r="196" spans="1:28" ht="15.75" customHeight="1">
      <c r="A196" s="105"/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</row>
    <row r="197" spans="1:28" ht="15.75" customHeight="1">
      <c r="A197" s="105"/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</row>
    <row r="198" spans="1:28" ht="15.75" customHeight="1">
      <c r="A198" s="105"/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</row>
    <row r="199" spans="1:28" ht="15.75" customHeight="1">
      <c r="A199" s="105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</row>
    <row r="200" spans="1:28" ht="15.75" customHeight="1">
      <c r="A200" s="105"/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</row>
    <row r="201" spans="1:28" ht="15.75" customHeight="1">
      <c r="A201" s="105"/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</row>
    <row r="202" spans="1:28" ht="15.75" customHeight="1">
      <c r="A202" s="105"/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</row>
    <row r="203" spans="1:28" ht="15.75" customHeight="1">
      <c r="A203" s="105"/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</row>
    <row r="204" spans="1:28" ht="15.75" customHeight="1">
      <c r="A204" s="105"/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</row>
    <row r="205" spans="1:28" ht="15.75" customHeight="1">
      <c r="A205" s="105"/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</row>
    <row r="206" spans="1:28" ht="15.75" customHeight="1">
      <c r="A206" s="105"/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</row>
    <row r="207" spans="1:28" ht="15.75" customHeight="1">
      <c r="A207" s="105"/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</row>
    <row r="208" spans="1:28" ht="15.75" customHeight="1">
      <c r="A208" s="105"/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</row>
    <row r="209" spans="1:28" ht="15.75" customHeight="1">
      <c r="A209" s="105"/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</row>
    <row r="210" spans="1:28" ht="15.75" customHeight="1">
      <c r="A210" s="105"/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</row>
    <row r="211" spans="1:28" ht="15.75" customHeight="1">
      <c r="A211" s="105"/>
      <c r="B211" s="105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</row>
    <row r="212" spans="1:28" ht="15.75" customHeight="1">
      <c r="A212" s="105"/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</row>
    <row r="213" spans="1:28" ht="15.75" customHeight="1">
      <c r="A213" s="105"/>
      <c r="B213" s="105"/>
      <c r="C213" s="105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</row>
    <row r="214" spans="1:28" ht="15.75" customHeight="1">
      <c r="A214" s="105"/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</row>
    <row r="215" spans="1:28" ht="15.75" customHeight="1">
      <c r="A215" s="105"/>
      <c r="B215" s="105"/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</row>
    <row r="216" spans="1:28" ht="15.75" customHeight="1">
      <c r="A216" s="105"/>
      <c r="B216" s="105"/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</row>
    <row r="217" spans="1:28" ht="15.75" customHeight="1">
      <c r="A217" s="105"/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</row>
    <row r="218" spans="1:28" ht="15.75" customHeight="1">
      <c r="A218" s="105"/>
      <c r="B218" s="105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</row>
    <row r="219" spans="1:28" ht="15.75" customHeight="1">
      <c r="A219" s="105"/>
      <c r="B219" s="105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</row>
    <row r="220" spans="1:28" ht="15.75" customHeight="1">
      <c r="A220" s="105"/>
      <c r="B220" s="105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</row>
    <row r="221" spans="1:28" ht="15.75" customHeight="1">
      <c r="A221" s="105"/>
      <c r="B221" s="105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</row>
    <row r="222" spans="1:28" ht="15.75" customHeight="1">
      <c r="A222" s="105"/>
      <c r="B222" s="105"/>
      <c r="C222" s="105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</row>
    <row r="223" spans="1:28" ht="15.75" customHeight="1">
      <c r="A223" s="105"/>
      <c r="B223" s="105"/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</row>
    <row r="224" spans="1:28" ht="15.75" customHeight="1">
      <c r="A224" s="105"/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</row>
    <row r="225" spans="1:28" ht="15.75" customHeight="1">
      <c r="A225" s="105"/>
      <c r="B225" s="105"/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</row>
    <row r="226" spans="1:28" ht="15.75" customHeight="1">
      <c r="A226" s="105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</row>
    <row r="227" spans="1:28" ht="15.75" customHeight="1">
      <c r="A227" s="105"/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</row>
    <row r="228" spans="1:28" ht="15.75" customHeight="1"/>
    <row r="229" spans="1:28" ht="15.75" customHeight="1"/>
    <row r="230" spans="1:28" ht="15.75" customHeight="1"/>
    <row r="231" spans="1:28" ht="15.75" customHeight="1"/>
    <row r="232" spans="1:28" ht="15.75" customHeight="1"/>
    <row r="233" spans="1:28" ht="15.75" customHeight="1"/>
    <row r="234" spans="1:28" ht="15.75" customHeight="1"/>
    <row r="235" spans="1:28" ht="15.75" customHeight="1"/>
    <row r="236" spans="1:28" ht="15.75" customHeight="1"/>
    <row r="237" spans="1:28" ht="15.75" customHeight="1"/>
    <row r="238" spans="1:28" ht="15.75" customHeight="1"/>
    <row r="239" spans="1:28" ht="15.75" customHeight="1"/>
    <row r="240" spans="1:2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D27:I27"/>
    <mergeCell ref="A18:B18"/>
    <mergeCell ref="A20:L20"/>
    <mergeCell ref="B23:D23"/>
    <mergeCell ref="I23:L23"/>
    <mergeCell ref="B26:D26"/>
    <mergeCell ref="I26:L26"/>
    <mergeCell ref="A19:L19"/>
    <mergeCell ref="A4:L4"/>
    <mergeCell ref="A5:L5"/>
    <mergeCell ref="K7:K8"/>
    <mergeCell ref="L7:L8"/>
    <mergeCell ref="I7:I8"/>
    <mergeCell ref="J7:J8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CA183-7734-4C9C-BD14-88FF43C3D90B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AC23-1E8B-420C-B28D-8C514B8654E4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F0025-DA04-4FBC-8651-F77E44FD9BF9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AD1C-D08E-4E23-8B4F-6737E1BCC5AF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6580C-1004-4CD1-A7F6-108FCA164133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E181F-32BB-4824-B626-639A9EA1BE1D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</vt:i4>
      </vt:variant>
    </vt:vector>
  </HeadingPairs>
  <TitlesOfParts>
    <vt:vector size="33" baseType="lpstr">
      <vt:lpstr>Tháng</vt:lpstr>
      <vt:lpstr>30</vt:lpstr>
      <vt:lpstr>29</vt:lpstr>
      <vt:lpstr>28</vt:lpstr>
      <vt:lpstr>27</vt:lpstr>
      <vt:lpstr>26</vt:lpstr>
      <vt:lpstr>25</vt:lpstr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09</vt:lpstr>
      <vt:lpstr>08</vt:lpstr>
      <vt:lpstr>07</vt:lpstr>
      <vt:lpstr>06</vt:lpstr>
      <vt:lpstr>05</vt:lpstr>
      <vt:lpstr>04</vt:lpstr>
      <vt:lpstr>03</vt:lpstr>
      <vt:lpstr>02</vt:lpstr>
      <vt:lpstr>01</vt:lpstr>
      <vt:lpstr>Tháng!Print_Area</vt:lpstr>
      <vt:lpstr>Tháng!Print_Titles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2024-03-25T04:21:27Z</cp:lastPrinted>
  <dcterms:created xsi:type="dcterms:W3CDTF">2023-11-16T02:30:20Z</dcterms:created>
  <dcterms:modified xsi:type="dcterms:W3CDTF">2024-04-01T05:12:33Z</dcterms:modified>
</cp:coreProperties>
</file>